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财务资料\2021年\2020年决算公开（8月版）\二级单位通知--2020年决算公开\北京市实验动物管理办公室2020年部门决算信息\北京市实验动物管理办公室2020年度项目绩效自评表\"/>
    </mc:Choice>
  </mc:AlternateContent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Sheet1!$A$1:$K$28</definedName>
  </definedNames>
  <calcPr calcId="152511" concurrentCalc="0"/>
</workbook>
</file>

<file path=xl/calcChain.xml><?xml version="1.0" encoding="utf-8"?>
<calcChain xmlns="http://schemas.openxmlformats.org/spreadsheetml/2006/main">
  <c r="I21" i="1" l="1"/>
  <c r="I22" i="1"/>
  <c r="I23" i="1"/>
  <c r="H28" i="1"/>
  <c r="F7" i="1"/>
  <c r="G7" i="1"/>
  <c r="E7" i="1"/>
  <c r="I24" i="1"/>
  <c r="I7" i="1"/>
  <c r="K7" i="1"/>
  <c r="I28" i="1"/>
  <c r="I8" i="1"/>
</calcChain>
</file>

<file path=xl/sharedStrings.xml><?xml version="1.0" encoding="utf-8"?>
<sst xmlns="http://schemas.openxmlformats.org/spreadsheetml/2006/main" count="77" uniqueCount="67">
  <si>
    <t>项目支出绩效自评表</t>
  </si>
  <si>
    <t>（2020年度）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</si>
  <si>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</si>
  <si>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</si>
  <si>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</si>
  <si>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</si>
  <si>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</si>
  <si>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</si>
  <si>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</si>
  <si>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</si>
  <si>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</si>
  <si>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</si>
  <si>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</si>
  <si>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</si>
  <si>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</si>
  <si>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</si>
  <si>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</si>
  <si>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</si>
  <si>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</si>
  <si>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</si>
  <si>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</si>
  <si>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</si>
  <si>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</si>
  <si>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</si>
  <si>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</si>
  <si>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</si>
  <si>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</si>
  <si>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</si>
  <si>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</si>
  <si>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</si>
  <si>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</si>
  <si>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</si>
  <si>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效益指标</t>
  </si>
  <si>
    <t>满意度指标</t>
  </si>
  <si>
    <t>服务对象满意度标</t>
  </si>
  <si>
    <t>总分</t>
  </si>
  <si>
    <t>北京市科学技术委员会</t>
    <phoneticPr fontId="9" type="noConversion"/>
  </si>
  <si>
    <t>社会效益</t>
    <phoneticPr fontId="9" type="noConversion"/>
  </si>
  <si>
    <t>得到提高</t>
    <phoneticPr fontId="9" type="noConversion"/>
  </si>
  <si>
    <t>企业满意度</t>
    <phoneticPr fontId="9" type="noConversion"/>
  </si>
  <si>
    <t>成本指标</t>
    <phoneticPr fontId="9" type="noConversion"/>
  </si>
  <si>
    <t>时效指标</t>
    <phoneticPr fontId="9" type="noConversion"/>
  </si>
  <si>
    <t>达成年度指标</t>
    <phoneticPr fontId="9" type="noConversion"/>
  </si>
  <si>
    <t>北京市实验动物管理办公室</t>
    <phoneticPr fontId="9" type="noConversion"/>
  </si>
  <si>
    <t>李根平</t>
    <phoneticPr fontId="9" type="noConversion"/>
  </si>
  <si>
    <t>68722982-601</t>
    <phoneticPr fontId="9" type="noConversion"/>
  </si>
  <si>
    <t>11月</t>
    <phoneticPr fontId="9" type="noConversion"/>
  </si>
  <si>
    <t>12月</t>
    <phoneticPr fontId="9" type="noConversion"/>
  </si>
  <si>
    <t>可持续影响指标</t>
    <phoneticPr fontId="9" type="noConversion"/>
  </si>
  <si>
    <t>培训人数</t>
    <phoneticPr fontId="9" type="noConversion"/>
  </si>
  <si>
    <t>组织人类遗传学资源管理专家委员会会议</t>
    <phoneticPr fontId="9" type="noConversion"/>
  </si>
  <si>
    <t>印刷人类遗传资源管理资料</t>
    <phoneticPr fontId="9" type="noConversion"/>
  </si>
  <si>
    <t>到外省进行人类遗传资源管理调研</t>
    <phoneticPr fontId="9" type="noConversion"/>
  </si>
  <si>
    <t>组织人类遗传学资源管理检查</t>
    <phoneticPr fontId="9" type="noConversion"/>
  </si>
  <si>
    <t>宣贯对象合格率以上</t>
    <phoneticPr fontId="9" type="noConversion"/>
  </si>
  <si>
    <t>咨询费</t>
    <phoneticPr fontId="9" type="noConversion"/>
  </si>
  <si>
    <t>委托业务费</t>
    <phoneticPr fontId="9" type="noConversion"/>
  </si>
  <si>
    <t>差旅费</t>
    <phoneticPr fontId="9" type="noConversion"/>
  </si>
  <si>
    <t>审计费</t>
    <phoneticPr fontId="9" type="noConversion"/>
  </si>
  <si>
    <t>通过行政执法、法规宣传等工作，为北京市的企事业单位合理利用人类遗传资源开展科学研究、发展生物医药产业、提高诊疗技术，提高我国生物安全保障能力，提升人民健康保障水平做好服务。</t>
    <phoneticPr fontId="9" type="noConversion"/>
  </si>
  <si>
    <t>不断提高人类遗传资源管理，促进生物医药更好发展。</t>
    <phoneticPr fontId="9" type="noConversion"/>
  </si>
  <si>
    <t>继续加强人类遗传资源管理，保障人类遗传资源安全</t>
    <phoneticPr fontId="9" type="noConversion"/>
  </si>
  <si>
    <t>加大对人类遗传资源管理单位指导服务力度</t>
    <phoneticPr fontId="9" type="noConversion"/>
  </si>
  <si>
    <t>确定项目的时间进度</t>
    <phoneticPr fontId="9" type="noConversion"/>
  </si>
  <si>
    <t>针对遗传资源使用对象进行了《中华人民共和国人类遗传资源管理条例》宣贯培训，通过调研、咨询制定了北京人类遗传资源管理执法办法草稿，开展了行政执法、法规宣传等工作，为北京市的企事业单位合理利用人类遗传资源开展科学研究、发展生物医药产业、提高诊疗技术，提高我国生物安全保障能力，提升人民健康保障水平提供了服务。</t>
    <phoneticPr fontId="9" type="noConversion"/>
  </si>
  <si>
    <t>针对遗传资源使用对象进行《中华人民共和国人类遗传资源管理条例》宣贯培训，通过调研、咨询制定北京人类遗传资源管理执法办法，通过行政执法、法规宣传等工作，为北京市的企事业单位合理利用人类遗传资源开展科学研究、发展生物医药产业、提高诊疗技术，提高我国生物安全保障能力，提升人民健康保障水平做好服务。</t>
    <phoneticPr fontId="9" type="noConversion"/>
  </si>
  <si>
    <t>2020年北京市实验动物管理办公室人类遗传资源管理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</si>
</sst>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topLeftCell="A16" zoomScaleNormal="100" zoomScaleSheetLayoutView="100" workbookViewId="0">
      <selection activeCell="A28" sqref="A28:I28"/>
    </sheetView>
  </sheetViews>
  <sheetFormatPr defaultColWidth="9" defaultRowHeight="13.5"/>
  <cols>
    <col min="5" max="5" width="12.625" customWidth="1"/>
    <col min="6" max="6" width="12.25" customWidth="1"/>
    <col min="7" max="7" width="12.125" customWidth="1"/>
    <col min="8" max="8" width="8.875" customWidth="1"/>
    <col min="9" max="9" width="8" customWidth="1"/>
    <col min="10" max="10" width="7.875" customWidth="1"/>
    <col min="11" max="11" width="14.125" customWidth="1"/>
  </cols>
  <sheetData>
    <row r="1" spans="1:11" ht="25.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0.2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20.25" customHeight="1">
      <c r="A3" s="15" t="s">
        <v>2</v>
      </c>
      <c r="B3" s="15"/>
      <c r="C3" s="15" t="s">
        <v>66</v>
      </c>
      <c r="D3" s="15"/>
      <c r="E3" s="15"/>
      <c r="F3" s="15"/>
      <c r="G3" s="15"/>
      <c r="H3" s="15"/>
      <c r="I3" s="15"/>
      <c r="J3" s="15"/>
      <c r="K3" s="15"/>
    </row>
    <row r="4" spans="1:11" ht="20.25" customHeight="1">
      <c r="A4" s="15" t="s">
        <v>3</v>
      </c>
      <c r="B4" s="15"/>
      <c r="C4" s="15" t="s">
        <v>36</v>
      </c>
      <c r="D4" s="15"/>
      <c r="E4" s="15"/>
      <c r="F4" s="15"/>
      <c r="G4" s="2" t="s">
        <v>4</v>
      </c>
      <c r="H4" s="15" t="s">
        <v>43</v>
      </c>
      <c r="I4" s="15"/>
      <c r="J4" s="15"/>
      <c r="K4" s="15"/>
    </row>
    <row r="5" spans="1:11" ht="20.25" customHeight="1">
      <c r="A5" s="15" t="s">
        <v>5</v>
      </c>
      <c r="B5" s="15"/>
      <c r="C5" s="15" t="s">
        <v>44</v>
      </c>
      <c r="D5" s="15"/>
      <c r="E5" s="15"/>
      <c r="F5" s="15"/>
      <c r="G5" s="2" t="s">
        <v>6</v>
      </c>
      <c r="H5" s="15" t="s">
        <v>45</v>
      </c>
      <c r="I5" s="15"/>
      <c r="J5" s="15"/>
      <c r="K5" s="15"/>
    </row>
    <row r="6" spans="1:11" ht="20.25" customHeight="1">
      <c r="A6" s="36" t="s">
        <v>7</v>
      </c>
      <c r="B6" s="37"/>
      <c r="C6" s="35"/>
      <c r="D6" s="35"/>
      <c r="E6" s="2" t="s">
        <v>8</v>
      </c>
      <c r="F6" s="2" t="s">
        <v>9</v>
      </c>
      <c r="G6" s="2" t="s">
        <v>10</v>
      </c>
      <c r="H6" s="2" t="s">
        <v>11</v>
      </c>
      <c r="I6" s="15" t="s">
        <v>12</v>
      </c>
      <c r="J6" s="15"/>
      <c r="K6" s="2" t="s">
        <v>13</v>
      </c>
    </row>
    <row r="7" spans="1:11" ht="20.25" customHeight="1">
      <c r="A7" s="38"/>
      <c r="B7" s="39"/>
      <c r="C7" s="42" t="s">
        <v>14</v>
      </c>
      <c r="D7" s="42"/>
      <c r="E7" s="3">
        <f>E8</f>
        <v>80</v>
      </c>
      <c r="F7" s="3">
        <f t="shared" ref="F7:G7" si="0">F8</f>
        <v>45.243400000000001</v>
      </c>
      <c r="G7" s="3">
        <f t="shared" si="0"/>
        <v>41.913400000000003</v>
      </c>
      <c r="H7" s="2">
        <v>10</v>
      </c>
      <c r="I7" s="32">
        <f>G7/F7</f>
        <v>0.92639810447490689</v>
      </c>
      <c r="J7" s="32"/>
      <c r="K7" s="3">
        <f>H7*I7</f>
        <v>9.2639810447490696</v>
      </c>
    </row>
    <row r="8" spans="1:11" ht="20.25" customHeight="1">
      <c r="A8" s="38"/>
      <c r="B8" s="39"/>
      <c r="C8" s="15" t="s">
        <v>15</v>
      </c>
      <c r="D8" s="15"/>
      <c r="E8" s="3">
        <v>80</v>
      </c>
      <c r="F8" s="3">
        <v>45.243400000000001</v>
      </c>
      <c r="G8" s="3">
        <v>41.913400000000003</v>
      </c>
      <c r="H8" s="2" t="s">
        <v>16</v>
      </c>
      <c r="I8" s="32">
        <f>G8/F8</f>
        <v>0.92639810447490689</v>
      </c>
      <c r="J8" s="32"/>
      <c r="K8" s="2" t="s">
        <v>16</v>
      </c>
    </row>
    <row r="9" spans="1:11" ht="20.25" customHeight="1">
      <c r="A9" s="38"/>
      <c r="B9" s="39"/>
      <c r="C9" s="15" t="s">
        <v>17</v>
      </c>
      <c r="D9" s="15"/>
      <c r="E9" s="3"/>
      <c r="F9" s="3"/>
      <c r="G9" s="3"/>
      <c r="H9" s="2" t="s">
        <v>16</v>
      </c>
      <c r="I9" s="32"/>
      <c r="J9" s="32"/>
      <c r="K9" s="2" t="s">
        <v>16</v>
      </c>
    </row>
    <row r="10" spans="1:11" ht="20.25" customHeight="1">
      <c r="A10" s="40"/>
      <c r="B10" s="41"/>
      <c r="C10" s="15" t="s">
        <v>18</v>
      </c>
      <c r="D10" s="15"/>
      <c r="E10" s="3"/>
      <c r="F10" s="3"/>
      <c r="G10" s="3"/>
      <c r="H10" s="2" t="s">
        <v>16</v>
      </c>
      <c r="I10" s="32"/>
      <c r="J10" s="32"/>
      <c r="K10" s="2" t="s">
        <v>16</v>
      </c>
    </row>
    <row r="11" spans="1:11" ht="20.25" customHeight="1">
      <c r="A11" s="15" t="s">
        <v>19</v>
      </c>
      <c r="B11" s="15" t="s">
        <v>20</v>
      </c>
      <c r="C11" s="15"/>
      <c r="D11" s="15"/>
      <c r="E11" s="15"/>
      <c r="F11" s="15"/>
      <c r="G11" s="15" t="s">
        <v>21</v>
      </c>
      <c r="H11" s="15"/>
      <c r="I11" s="15"/>
      <c r="J11" s="15"/>
      <c r="K11" s="15"/>
    </row>
    <row r="12" spans="1:11" ht="87" customHeight="1">
      <c r="A12" s="15"/>
      <c r="B12" s="21" t="s">
        <v>65</v>
      </c>
      <c r="C12" s="21"/>
      <c r="D12" s="21"/>
      <c r="E12" s="21"/>
      <c r="F12" s="21"/>
      <c r="G12" s="21" t="s">
        <v>64</v>
      </c>
      <c r="H12" s="21"/>
      <c r="I12" s="21"/>
      <c r="J12" s="21"/>
      <c r="K12" s="21"/>
    </row>
    <row r="13" spans="1:11" ht="31.5" customHeight="1">
      <c r="A13" s="16" t="s">
        <v>22</v>
      </c>
      <c r="B13" s="2" t="s">
        <v>23</v>
      </c>
      <c r="C13" s="2" t="s">
        <v>24</v>
      </c>
      <c r="D13" s="15" t="s">
        <v>25</v>
      </c>
      <c r="E13" s="15"/>
      <c r="F13" s="2" t="s">
        <v>26</v>
      </c>
      <c r="G13" s="2" t="s">
        <v>27</v>
      </c>
      <c r="H13" s="2" t="s">
        <v>11</v>
      </c>
      <c r="I13" s="2" t="s">
        <v>13</v>
      </c>
      <c r="J13" s="15" t="s">
        <v>28</v>
      </c>
      <c r="K13" s="15"/>
    </row>
    <row r="14" spans="1:11" ht="20.25" customHeight="1">
      <c r="A14" s="17"/>
      <c r="B14" s="15" t="s">
        <v>29</v>
      </c>
      <c r="C14" s="18" t="s">
        <v>30</v>
      </c>
      <c r="D14" s="27" t="s">
        <v>49</v>
      </c>
      <c r="E14" s="27"/>
      <c r="F14" s="2">
        <v>180</v>
      </c>
      <c r="G14" s="11">
        <v>300</v>
      </c>
      <c r="H14" s="2">
        <v>4</v>
      </c>
      <c r="I14" s="3">
        <v>4</v>
      </c>
      <c r="J14" s="15"/>
      <c r="K14" s="15"/>
    </row>
    <row r="15" spans="1:11" ht="28.5" customHeight="1">
      <c r="A15" s="17"/>
      <c r="B15" s="15"/>
      <c r="C15" s="19"/>
      <c r="D15" s="28" t="s">
        <v>50</v>
      </c>
      <c r="E15" s="29"/>
      <c r="F15" s="9">
        <v>2</v>
      </c>
      <c r="G15" s="11">
        <v>2</v>
      </c>
      <c r="H15" s="9">
        <v>4</v>
      </c>
      <c r="I15" s="3">
        <v>4</v>
      </c>
      <c r="J15" s="30"/>
      <c r="K15" s="31"/>
    </row>
    <row r="16" spans="1:11" ht="20.25" customHeight="1">
      <c r="A16" s="17"/>
      <c r="B16" s="15"/>
      <c r="C16" s="19"/>
      <c r="D16" s="28" t="s">
        <v>51</v>
      </c>
      <c r="E16" s="29"/>
      <c r="F16" s="9">
        <v>2000</v>
      </c>
      <c r="G16" s="11">
        <v>2000</v>
      </c>
      <c r="H16" s="9">
        <v>4</v>
      </c>
      <c r="I16" s="3">
        <v>4</v>
      </c>
      <c r="J16" s="30"/>
      <c r="K16" s="31"/>
    </row>
    <row r="17" spans="1:11" ht="28.5" customHeight="1">
      <c r="A17" s="17"/>
      <c r="B17" s="15"/>
      <c r="C17" s="19"/>
      <c r="D17" s="28" t="s">
        <v>52</v>
      </c>
      <c r="E17" s="29"/>
      <c r="F17" s="9">
        <v>2</v>
      </c>
      <c r="G17" s="11">
        <v>2</v>
      </c>
      <c r="H17" s="9">
        <v>4</v>
      </c>
      <c r="I17" s="3">
        <v>4</v>
      </c>
      <c r="J17" s="30"/>
      <c r="K17" s="31"/>
    </row>
    <row r="18" spans="1:11" ht="28.5" customHeight="1">
      <c r="A18" s="17"/>
      <c r="B18" s="15"/>
      <c r="C18" s="19"/>
      <c r="D18" s="27" t="s">
        <v>53</v>
      </c>
      <c r="E18" s="27"/>
      <c r="F18" s="9">
        <v>20</v>
      </c>
      <c r="G18" s="11">
        <v>20</v>
      </c>
      <c r="H18" s="9">
        <v>4</v>
      </c>
      <c r="I18" s="3">
        <v>4</v>
      </c>
      <c r="J18" s="15"/>
      <c r="K18" s="15"/>
    </row>
    <row r="19" spans="1:11" ht="26.65" customHeight="1">
      <c r="A19" s="17"/>
      <c r="B19" s="15"/>
      <c r="C19" s="12" t="s">
        <v>31</v>
      </c>
      <c r="D19" s="20" t="s">
        <v>54</v>
      </c>
      <c r="E19" s="20"/>
      <c r="F19" s="5">
        <v>0.9</v>
      </c>
      <c r="G19" s="5">
        <v>0.95</v>
      </c>
      <c r="H19" s="8">
        <v>5</v>
      </c>
      <c r="I19" s="3">
        <v>5</v>
      </c>
      <c r="J19" s="15"/>
      <c r="K19" s="15"/>
    </row>
    <row r="20" spans="1:11" ht="26.65" customHeight="1">
      <c r="A20" s="17"/>
      <c r="B20" s="15"/>
      <c r="C20" s="8" t="s">
        <v>41</v>
      </c>
      <c r="D20" s="20" t="s">
        <v>63</v>
      </c>
      <c r="E20" s="20"/>
      <c r="F20" s="8" t="s">
        <v>47</v>
      </c>
      <c r="G20" s="8" t="s">
        <v>46</v>
      </c>
      <c r="H20" s="8">
        <v>5</v>
      </c>
      <c r="I20" s="3">
        <v>5</v>
      </c>
      <c r="J20" s="15"/>
      <c r="K20" s="15"/>
    </row>
    <row r="21" spans="1:11" ht="26.65" customHeight="1">
      <c r="A21" s="17"/>
      <c r="B21" s="15"/>
      <c r="C21" s="18" t="s">
        <v>40</v>
      </c>
      <c r="D21" s="20" t="s">
        <v>55</v>
      </c>
      <c r="E21" s="20"/>
      <c r="F21" s="9">
        <v>4</v>
      </c>
      <c r="G21" s="9">
        <v>0.67</v>
      </c>
      <c r="H21" s="9">
        <v>5</v>
      </c>
      <c r="I21" s="3">
        <f>G21/F21*H21</f>
        <v>0.83750000000000002</v>
      </c>
      <c r="J21" s="15"/>
      <c r="K21" s="15"/>
    </row>
    <row r="22" spans="1:11" ht="26.65" customHeight="1">
      <c r="A22" s="17"/>
      <c r="B22" s="15"/>
      <c r="C22" s="19"/>
      <c r="D22" s="20" t="s">
        <v>56</v>
      </c>
      <c r="E22" s="20"/>
      <c r="F22" s="12">
        <v>39.979999999999997</v>
      </c>
      <c r="G22" s="12">
        <v>39.979999999999997</v>
      </c>
      <c r="H22" s="12">
        <v>5</v>
      </c>
      <c r="I22" s="3">
        <f t="shared" ref="I22:I23" si="1">G22/F22*H22</f>
        <v>5</v>
      </c>
      <c r="J22" s="15"/>
      <c r="K22" s="15"/>
    </row>
    <row r="23" spans="1:11" ht="26.65" customHeight="1">
      <c r="A23" s="17"/>
      <c r="B23" s="15"/>
      <c r="C23" s="19"/>
      <c r="D23" s="20" t="s">
        <v>57</v>
      </c>
      <c r="E23" s="20"/>
      <c r="F23" s="9">
        <v>0.96</v>
      </c>
      <c r="G23" s="9">
        <v>0.96</v>
      </c>
      <c r="H23" s="9">
        <v>5</v>
      </c>
      <c r="I23" s="3">
        <f t="shared" si="1"/>
        <v>5</v>
      </c>
      <c r="J23" s="15"/>
      <c r="K23" s="15"/>
    </row>
    <row r="24" spans="1:11" ht="31.5" customHeight="1">
      <c r="A24" s="17"/>
      <c r="B24" s="15"/>
      <c r="C24" s="22"/>
      <c r="D24" s="20" t="s">
        <v>58</v>
      </c>
      <c r="E24" s="20"/>
      <c r="F24" s="6">
        <v>0.3</v>
      </c>
      <c r="G24" s="6">
        <v>0.3</v>
      </c>
      <c r="H24" s="8">
        <v>5</v>
      </c>
      <c r="I24" s="3">
        <f>G24/F24*H24</f>
        <v>5</v>
      </c>
      <c r="J24" s="15"/>
      <c r="K24" s="15"/>
    </row>
    <row r="25" spans="1:11" ht="120" customHeight="1">
      <c r="A25" s="17"/>
      <c r="B25" s="18" t="s">
        <v>32</v>
      </c>
      <c r="C25" s="13" t="s">
        <v>37</v>
      </c>
      <c r="D25" s="20" t="s">
        <v>59</v>
      </c>
      <c r="E25" s="20"/>
      <c r="F25" s="13" t="s">
        <v>38</v>
      </c>
      <c r="G25" s="13" t="s">
        <v>42</v>
      </c>
      <c r="H25" s="13">
        <v>15</v>
      </c>
      <c r="I25" s="3">
        <v>14</v>
      </c>
      <c r="J25" s="21" t="s">
        <v>61</v>
      </c>
      <c r="K25" s="21"/>
    </row>
    <row r="26" spans="1:11" ht="42" customHeight="1">
      <c r="A26" s="17"/>
      <c r="B26" s="22"/>
      <c r="C26" s="10" t="s">
        <v>48</v>
      </c>
      <c r="D26" s="20" t="s">
        <v>60</v>
      </c>
      <c r="E26" s="20"/>
      <c r="F26" s="9" t="s">
        <v>38</v>
      </c>
      <c r="G26" s="9" t="s">
        <v>42</v>
      </c>
      <c r="H26" s="9">
        <v>15</v>
      </c>
      <c r="I26" s="3">
        <v>14</v>
      </c>
      <c r="J26" s="21" t="s">
        <v>61</v>
      </c>
      <c r="K26" s="21"/>
    </row>
    <row r="27" spans="1:11" ht="31.5" customHeight="1">
      <c r="A27" s="17"/>
      <c r="B27" s="7" t="s">
        <v>33</v>
      </c>
      <c r="C27" s="7" t="s">
        <v>34</v>
      </c>
      <c r="D27" s="25" t="s">
        <v>39</v>
      </c>
      <c r="E27" s="26"/>
      <c r="F27" s="5">
        <v>0.95</v>
      </c>
      <c r="G27" s="5">
        <v>0.95</v>
      </c>
      <c r="H27" s="4">
        <v>10</v>
      </c>
      <c r="I27" s="3">
        <v>8</v>
      </c>
      <c r="J27" s="21" t="s">
        <v>62</v>
      </c>
      <c r="K27" s="21"/>
    </row>
    <row r="28" spans="1:11" s="1" customFormat="1" ht="24" customHeight="1">
      <c r="A28" s="23" t="s">
        <v>35</v>
      </c>
      <c r="B28" s="23"/>
      <c r="C28" s="23"/>
      <c r="D28" s="23"/>
      <c r="E28" s="23"/>
      <c r="F28" s="23"/>
      <c r="G28" s="23"/>
      <c r="H28" s="14">
        <f>SUM(H14:H27)+H7</f>
        <v>100</v>
      </c>
      <c r="I28" s="14">
        <f>SUM(I14:I27)+K7</f>
        <v>91.101481044749079</v>
      </c>
      <c r="J28" s="24"/>
      <c r="K28" s="24"/>
    </row>
  </sheetData>
  <mergeCells count="63">
    <mergeCell ref="A5:B5"/>
    <mergeCell ref="C5:F5"/>
    <mergeCell ref="H5:K5"/>
    <mergeCell ref="C6:D6"/>
    <mergeCell ref="I6:J6"/>
    <mergeCell ref="A6:B10"/>
    <mergeCell ref="C10:D10"/>
    <mergeCell ref="C7:D7"/>
    <mergeCell ref="I7:J7"/>
    <mergeCell ref="C8:D8"/>
    <mergeCell ref="I8:J8"/>
    <mergeCell ref="C9:D9"/>
    <mergeCell ref="I9:J9"/>
    <mergeCell ref="A1:K1"/>
    <mergeCell ref="A2:K2"/>
    <mergeCell ref="A3:B3"/>
    <mergeCell ref="C3:K3"/>
    <mergeCell ref="A4:B4"/>
    <mergeCell ref="C4:F4"/>
    <mergeCell ref="H4:K4"/>
    <mergeCell ref="J13:K13"/>
    <mergeCell ref="I10:J10"/>
    <mergeCell ref="B11:F11"/>
    <mergeCell ref="G11:K11"/>
    <mergeCell ref="B12:F12"/>
    <mergeCell ref="G12:K12"/>
    <mergeCell ref="J14:K14"/>
    <mergeCell ref="J24:K24"/>
    <mergeCell ref="D15:E15"/>
    <mergeCell ref="D16:E16"/>
    <mergeCell ref="D17:E17"/>
    <mergeCell ref="J15:K15"/>
    <mergeCell ref="J16:K16"/>
    <mergeCell ref="J17:K17"/>
    <mergeCell ref="D18:E18"/>
    <mergeCell ref="J18:K18"/>
    <mergeCell ref="D21:E21"/>
    <mergeCell ref="D23:E23"/>
    <mergeCell ref="D22:E22"/>
    <mergeCell ref="J22:K22"/>
    <mergeCell ref="A28:G28"/>
    <mergeCell ref="J28:K28"/>
    <mergeCell ref="D27:E27"/>
    <mergeCell ref="J27:K27"/>
    <mergeCell ref="D26:E26"/>
    <mergeCell ref="J26:K26"/>
    <mergeCell ref="J20:K20"/>
    <mergeCell ref="J19:K19"/>
    <mergeCell ref="D20:E20"/>
    <mergeCell ref="D25:E25"/>
    <mergeCell ref="J25:K25"/>
    <mergeCell ref="J21:K21"/>
    <mergeCell ref="J23:K23"/>
    <mergeCell ref="A11:A12"/>
    <mergeCell ref="A13:A27"/>
    <mergeCell ref="B14:B24"/>
    <mergeCell ref="C14:C18"/>
    <mergeCell ref="D19:E19"/>
    <mergeCell ref="D24:E24"/>
    <mergeCell ref="C21:C24"/>
    <mergeCell ref="B25:B26"/>
    <mergeCell ref="D14:E14"/>
    <mergeCell ref="D13:E13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2021-08-22T10:11:07Z</cp:lastPrinted>
  <dcterms:created xsi:type="dcterms:W3CDTF">2021-04-12T11:24:00Z</dcterms:created>
  <dcterms:modified xsi:type="dcterms:W3CDTF">2021-08-24T03:05:30Z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