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70"/>
  </bookViews>
  <sheets>
    <sheet name="Sheet1" sheetId="1" r:id="rId1"/>
  </sheets>
  <definedNames>
    <definedName name="_xlnm.Print_Area" localSheetId="0">Sheet1!$A$1:$K$26</definedName>
  </definedNames>
  <calcPr calcId="144525" concurrentCalc="0"/>
</workbook>
</file>

<file path=xl/sharedStrings.xml><?xml version="1.0" encoding="utf-8"?>
<sst xmlns="http://schemas.openxmlformats.org/spreadsheetml/2006/main" count="95" uniqueCount="72">
  <si>
    <t>项目支出绩效自评表</t>
  </si>
  <si>
    <t>（2020年度）</t>
  </si>
  <si>
    <t>项目名称</t>
  </si>
  <si>
    <t>2020年北京生物技术和新医药产业促进中心生物医药领域政策研究与宣传工作</t>
  </si>
  <si>
    <t>主管部门</t>
  </si>
  <si>
    <t>北京市科学技术委员会</t>
  </si>
  <si>
    <t>实施单位</t>
  </si>
  <si>
    <t>北京生物技术和新医药产业促进中心</t>
  </si>
  <si>
    <t>项目负责人</t>
  </si>
  <si>
    <t>黄可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</si>
  <si>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</si>
  <si>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</si>
  <si>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</si>
  <si>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</si>
  <si>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</si>
  <si>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</si>
  <si>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</si>
  <si>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</si>
  <si>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</si>
  <si>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</si>
  <si>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</si>
  <si>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</si>
  <si>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</si>
  <si>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</si>
  <si>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</si>
  <si>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</si>
  <si>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目标1：围绕《北京加快医药健康协同创新行动计划（2018-2020）》具体政策措施，开展深入政策研究、解读和宣传，覆盖企业、高校、院所、园区等不同类型生物医药创新主体政策需求。
目标2：通过学习调研外省市生物医药相关政策实施情况，为北京市科技政策的制定提供借鉴。</t>
  </si>
  <si>
    <t>完成工作包括：1、围绕《北京加快医药健康协同创新行动计划（2018-2020）》具体政策措施，开展政策解读和宣传，覆盖化药、生物制品、中药及医疗器械领域重点企业和创新团队；2、整理形成中央部委、国内各省市产业政策汇编及细分专业领域的产业研究报告；3、召开2次专家咨询会；4、通过座谈、调研等形式了解各创新主体对政策的利用情况。</t>
  </si>
  <si>
    <t>绩效指标</t>
  </si>
  <si>
    <t>一级指标</t>
  </si>
  <si>
    <t>二级指标</t>
  </si>
  <si>
    <t>三级指标</t>
  </si>
  <si>
    <t>年度指标值</t>
  </si>
  <si>
    <t>实际完成值</t>
  </si>
  <si>
    <t>偏差原因分析及改进措施</t>
  </si>
  <si>
    <t>填报说明</t>
  </si>
  <si>
    <t>产出指标</t>
  </si>
  <si>
    <t>数量指标</t>
  </si>
  <si>
    <t>收集整理形成政策汇编及产业研究报告等</t>
  </si>
  <si>
    <t>本指标属于定量正向指标，得分计算方法应用全年实际值（B）/年度指标值（A）*该指标分值</t>
  </si>
  <si>
    <t>召开专家咨询会</t>
  </si>
  <si>
    <t>受新冠疫情影响，召开6次专家咨询会</t>
  </si>
  <si>
    <t>质量指标</t>
  </si>
  <si>
    <t>产业研究覆盖化药、生物制品、中药及医疗器械领域的整体覆盖率</t>
  </si>
  <si>
    <t>提供相关政策的研究报告和建议</t>
  </si>
  <si>
    <t>报相关部门</t>
  </si>
  <si>
    <t>达成年度指标</t>
  </si>
  <si>
    <t>本指标属于年初指标值设定偏低，应采用（全年实际值（B）—年度指标值（A））/年度指标值（A）*100%的计算方式。即（50-15）/15*100%=233%。应按照该指标分值的10%扣分，即3.6分。</t>
  </si>
  <si>
    <t>进度指标</t>
  </si>
  <si>
    <t>完成产业研究报告</t>
  </si>
  <si>
    <t>当年完成</t>
  </si>
  <si>
    <t>本指标属于定量反向指标，得分计算方法应用年度指标值（A）/全年实际值（B）*该指标分值。</t>
  </si>
  <si>
    <t>按疫情防控对组织会议的要求，将专家会次数减少</t>
  </si>
  <si>
    <t>外省市调研政策制定和实施情况</t>
  </si>
  <si>
    <t>成本指标</t>
  </si>
  <si>
    <t>项目预算控制数</t>
  </si>
  <si>
    <t>46.1万元</t>
  </si>
  <si>
    <t>12.54万元</t>
  </si>
  <si>
    <t>预算编制准确性及合理性有待提高</t>
  </si>
  <si>
    <t>效果指标</t>
  </si>
  <si>
    <t>效益效益</t>
  </si>
  <si>
    <t>科技政策和产业政策对产业的引领作用</t>
  </si>
  <si>
    <t>得到提升</t>
  </si>
  <si>
    <t>政策的落实</t>
  </si>
  <si>
    <t>得到推动</t>
  </si>
  <si>
    <t>本指标属于年初指标值设定偏低，应采用（全年实际值（B）—年度指标值（A））/年度指标值（A）*100%的计算方式。即（18-5）/5*100%=260%。应按照该指标分值的10%扣分，即9分。</t>
  </si>
  <si>
    <t>创新主体对政策的利用</t>
  </si>
  <si>
    <t>本指标属于定性指标，得分计算方法应按照达成年度指标（100%-80%（含））、部分达成年度指标且有一定效果（80%-60%（含））、未达成指标且效果较差（60%-0%）分级计分。如：达成年度指标得100%~80%*分值，以此类推</t>
  </si>
  <si>
    <t>服务对象满意度标</t>
  </si>
  <si>
    <t>主要创新主体满意度</t>
  </si>
  <si>
    <t>工作任务已完成，但未开展满意度调查</t>
  </si>
  <si>
    <t>总分</t>
  </si>
</sst>
</file>

<file path=xl/styles.xml><?xml version="1.0" encoding="utf-8"?>
<styleSheet xmlns="http://schemas.openxmlformats.org/spreadsheetml/2006/main">
  <numFmts count="5">
    <numFmt numFmtId="176" formatCode="0.00_);[Red]\(0.0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9"/>
      <name val="宋体"/>
      <charset val="134"/>
    </font>
    <font>
      <sz val="10"/>
      <color rgb="FF000000"/>
      <name val="宋体"/>
      <charset val="134"/>
    </font>
    <font>
      <b/>
      <sz val="10"/>
      <color theme="1"/>
      <name val="宋体"/>
      <charset val="134"/>
    </font>
    <font>
      <sz val="11"/>
      <color theme="0"/>
      <name val="等线"/>
      <charset val="0"/>
      <scheme val="minor"/>
    </font>
    <font>
      <sz val="11"/>
      <color theme="1"/>
      <name val="等线"/>
      <charset val="0"/>
      <scheme val="minor"/>
    </font>
    <font>
      <b/>
      <sz val="11"/>
      <color rgb="FFFA7D00"/>
      <name val="等线"/>
      <charset val="0"/>
      <scheme val="minor"/>
    </font>
    <font>
      <b/>
      <sz val="15"/>
      <color theme="3"/>
      <name val="等线"/>
      <charset val="134"/>
      <scheme val="minor"/>
    </font>
    <font>
      <b/>
      <sz val="11"/>
      <color rgb="FF3F3F3F"/>
      <name val="等线"/>
      <charset val="0"/>
      <scheme val="minor"/>
    </font>
    <font>
      <sz val="11"/>
      <color rgb="FF9C0006"/>
      <name val="等线"/>
      <charset val="0"/>
      <scheme val="minor"/>
    </font>
    <font>
      <sz val="11"/>
      <color rgb="FF9C65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b/>
      <sz val="11"/>
      <color theme="1"/>
      <name val="等线"/>
      <charset val="0"/>
      <scheme val="minor"/>
    </font>
    <font>
      <sz val="11"/>
      <color rgb="FFFA7D00"/>
      <name val="等线"/>
      <charset val="0"/>
      <scheme val="minor"/>
    </font>
    <font>
      <b/>
      <sz val="13"/>
      <color theme="3"/>
      <name val="等线"/>
      <charset val="134"/>
      <scheme val="minor"/>
    </font>
    <font>
      <sz val="11"/>
      <color rgb="FFFF0000"/>
      <name val="等线"/>
      <charset val="0"/>
      <scheme val="minor"/>
    </font>
    <font>
      <sz val="11"/>
      <color rgb="FF3F3F76"/>
      <name val="等线"/>
      <charset val="0"/>
      <scheme val="minor"/>
    </font>
    <font>
      <b/>
      <sz val="11"/>
      <color rgb="FFFFFFFF"/>
      <name val="等线"/>
      <charset val="0"/>
      <scheme val="minor"/>
    </font>
    <font>
      <b/>
      <sz val="18"/>
      <color theme="3"/>
      <name val="等线"/>
      <charset val="134"/>
      <scheme val="minor"/>
    </font>
    <font>
      <sz val="11"/>
      <color theme="1"/>
      <name val="等线"/>
      <charset val="134"/>
      <scheme val="minor"/>
    </font>
    <font>
      <u/>
      <sz val="11"/>
      <color rgb="FF0000FF"/>
      <name val="等线"/>
      <charset val="0"/>
      <scheme val="minor"/>
    </font>
    <font>
      <sz val="11"/>
      <color rgb="FF006100"/>
      <name val="等线"/>
      <charset val="0"/>
      <scheme val="minor"/>
    </font>
  </fonts>
  <fills count="33">
    <fill>
      <patternFill patternType="none"/>
    </fill>
    <fill>
      <patternFill patternType="gray125"/>
    </fill>
    <fill>
      <patternFill patternType="solid">
        <fgColor theme="9"/>
        <bgColor indexed="64"/>
      </patternFill>
    </fill>
    <fill>
      <patternFill patternType="solid">
        <fgColor theme="7"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5"/>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8" borderId="0" applyNumberFormat="0" applyBorder="0" applyAlignment="0" applyProtection="0">
      <alignment vertical="center"/>
    </xf>
    <xf numFmtId="0" fontId="21" fillId="19"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7" fillId="13" borderId="0" applyNumberFormat="0" applyBorder="0" applyAlignment="0" applyProtection="0">
      <alignment vertical="center"/>
    </xf>
    <xf numFmtId="0" fontId="25" fillId="0" borderId="0" applyNumberFormat="0" applyFill="0" applyBorder="0" applyAlignment="0" applyProtection="0">
      <alignment vertical="center"/>
    </xf>
    <xf numFmtId="9" fontId="24"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5" borderId="17" applyNumberFormat="0" applyFont="0" applyAlignment="0" applyProtection="0">
      <alignment vertical="center"/>
    </xf>
    <xf numFmtId="0" fontId="7" fillId="29"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0" fillId="0" borderId="16" applyNumberFormat="0" applyFill="0" applyAlignment="0" applyProtection="0">
      <alignment vertical="center"/>
    </xf>
    <xf numFmtId="0" fontId="19" fillId="0" borderId="16" applyNumberFormat="0" applyFill="0" applyAlignment="0" applyProtection="0">
      <alignment vertical="center"/>
    </xf>
    <xf numFmtId="0" fontId="7" fillId="24" borderId="0" applyNumberFormat="0" applyBorder="0" applyAlignment="0" applyProtection="0">
      <alignment vertical="center"/>
    </xf>
    <xf numFmtId="0" fontId="15" fillId="0" borderId="22" applyNumberFormat="0" applyFill="0" applyAlignment="0" applyProtection="0">
      <alignment vertical="center"/>
    </xf>
    <xf numFmtId="0" fontId="7" fillId="17" borderId="0" applyNumberFormat="0" applyBorder="0" applyAlignment="0" applyProtection="0">
      <alignment vertical="center"/>
    </xf>
    <xf numFmtId="0" fontId="11" fillId="4" borderId="18" applyNumberFormat="0" applyAlignment="0" applyProtection="0">
      <alignment vertical="center"/>
    </xf>
    <xf numFmtId="0" fontId="9" fillId="4" borderId="15" applyNumberFormat="0" applyAlignment="0" applyProtection="0">
      <alignment vertical="center"/>
    </xf>
    <xf numFmtId="0" fontId="22" fillId="23" borderId="21" applyNumberFormat="0" applyAlignment="0" applyProtection="0">
      <alignment vertical="center"/>
    </xf>
    <xf numFmtId="0" fontId="8" fillId="15" borderId="0" applyNumberFormat="0" applyBorder="0" applyAlignment="0" applyProtection="0">
      <alignment vertical="center"/>
    </xf>
    <xf numFmtId="0" fontId="7" fillId="32" borderId="0" applyNumberFormat="0" applyBorder="0" applyAlignment="0" applyProtection="0">
      <alignment vertical="center"/>
    </xf>
    <xf numFmtId="0" fontId="18" fillId="0" borderId="20" applyNumberFormat="0" applyFill="0" applyAlignment="0" applyProtection="0">
      <alignment vertical="center"/>
    </xf>
    <xf numFmtId="0" fontId="17" fillId="0" borderId="19" applyNumberFormat="0" applyFill="0" applyAlignment="0" applyProtection="0">
      <alignment vertical="center"/>
    </xf>
    <xf numFmtId="0" fontId="26" fillId="28" borderId="0" applyNumberFormat="0" applyBorder="0" applyAlignment="0" applyProtection="0">
      <alignment vertical="center"/>
    </xf>
    <xf numFmtId="0" fontId="13" fillId="12" borderId="0" applyNumberFormat="0" applyBorder="0" applyAlignment="0" applyProtection="0">
      <alignment vertical="center"/>
    </xf>
    <xf numFmtId="0" fontId="8" fillId="8" borderId="0" applyNumberFormat="0" applyBorder="0" applyAlignment="0" applyProtection="0">
      <alignment vertical="center"/>
    </xf>
    <xf numFmtId="0" fontId="7" fillId="22"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8" fillId="26" borderId="0" applyNumberFormat="0" applyBorder="0" applyAlignment="0" applyProtection="0">
      <alignment vertical="center"/>
    </xf>
    <xf numFmtId="0" fontId="8" fillId="7" borderId="0" applyNumberFormat="0" applyBorder="0" applyAlignment="0" applyProtection="0">
      <alignment vertical="center"/>
    </xf>
    <xf numFmtId="0" fontId="7" fillId="25" borderId="0" applyNumberFormat="0" applyBorder="0" applyAlignment="0" applyProtection="0">
      <alignment vertical="center"/>
    </xf>
    <xf numFmtId="0" fontId="7" fillId="21" borderId="0" applyNumberFormat="0" applyBorder="0" applyAlignment="0" applyProtection="0">
      <alignment vertical="center"/>
    </xf>
    <xf numFmtId="0" fontId="8" fillId="3" borderId="0" applyNumberFormat="0" applyBorder="0" applyAlignment="0" applyProtection="0">
      <alignment vertical="center"/>
    </xf>
    <xf numFmtId="0" fontId="8" fillId="30" borderId="0" applyNumberFormat="0" applyBorder="0" applyAlignment="0" applyProtection="0">
      <alignment vertical="center"/>
    </xf>
    <xf numFmtId="0" fontId="7" fillId="20" borderId="0" applyNumberFormat="0" applyBorder="0" applyAlignment="0" applyProtection="0">
      <alignment vertical="center"/>
    </xf>
    <xf numFmtId="0" fontId="8" fillId="14" borderId="0" applyNumberFormat="0" applyBorder="0" applyAlignment="0" applyProtection="0">
      <alignment vertical="center"/>
    </xf>
    <xf numFmtId="0" fontId="7" fillId="11" borderId="0" applyNumberFormat="0" applyBorder="0" applyAlignment="0" applyProtection="0">
      <alignment vertical="center"/>
    </xf>
    <xf numFmtId="0" fontId="7" fillId="2" borderId="0" applyNumberFormat="0" applyBorder="0" applyAlignment="0" applyProtection="0">
      <alignment vertical="center"/>
    </xf>
    <xf numFmtId="0" fontId="8" fillId="16" borderId="0" applyNumberFormat="0" applyBorder="0" applyAlignment="0" applyProtection="0">
      <alignment vertical="center"/>
    </xf>
    <xf numFmtId="0" fontId="7" fillId="10" borderId="0" applyNumberFormat="0" applyBorder="0" applyAlignment="0" applyProtection="0">
      <alignment vertical="center"/>
    </xf>
    <xf numFmtId="0" fontId="24" fillId="0" borderId="0">
      <alignment vertical="center"/>
    </xf>
  </cellStyleXfs>
  <cellXfs count="3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justify" vertical="center" wrapText="1"/>
    </xf>
    <xf numFmtId="176" fontId="3" fillId="0" borderId="2" xfId="0" applyNumberFormat="1"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5" fillId="0" borderId="2" xfId="0" applyFont="1" applyBorder="1" applyAlignment="1">
      <alignment horizontal="left" vertical="center" wrapText="1"/>
    </xf>
    <xf numFmtId="0" fontId="3" fillId="0" borderId="2" xfId="0" applyFont="1" applyFill="1" applyBorder="1" applyAlignment="1">
      <alignment horizontal="center" vertical="center" wrapText="1"/>
    </xf>
    <xf numFmtId="0" fontId="3" fillId="0" borderId="11" xfId="0" applyFont="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2" xfId="0" applyNumberFormat="1" applyFont="1" applyFill="1" applyBorder="1" applyAlignment="1">
      <alignment horizontal="center"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3" fillId="0" borderId="14" xfId="0" applyFont="1" applyBorder="1" applyAlignment="1">
      <alignment horizontal="center" vertical="center" wrapText="1"/>
    </xf>
    <xf numFmtId="0" fontId="5"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10" fontId="3" fillId="0" borderId="2" xfId="11" applyNumberFormat="1" applyFont="1" applyBorder="1" applyAlignment="1">
      <alignment horizontal="center" vertical="center" wrapText="1"/>
    </xf>
    <xf numFmtId="0" fontId="3" fillId="0" borderId="6" xfId="0" applyFont="1" applyFill="1" applyBorder="1" applyAlignment="1">
      <alignment horizontal="center" vertical="center" wrapText="1"/>
    </xf>
    <xf numFmtId="0" fontId="0" fillId="0" borderId="6" xfId="0" applyFont="1" applyBorder="1" applyAlignment="1">
      <alignment vertical="center"/>
    </xf>
    <xf numFmtId="0" fontId="0" fillId="0" borderId="0" xfId="0" applyFont="1" applyAlignment="1">
      <alignment horizontal="left" vertical="center" wrapText="1"/>
    </xf>
    <xf numFmtId="0" fontId="0" fillId="0" borderId="0" xfId="0" applyFont="1">
      <alignment vertical="center"/>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0" fillId="0" borderId="0" xfId="0" applyFont="1" applyAlignment="1">
      <alignment vertical="center" wrapText="1"/>
    </xf>
    <xf numFmtId="0" fontId="0" fillId="0" borderId="6" xfId="0" applyFont="1" applyBorder="1" applyAlignment="1">
      <alignment horizontal="left" vertical="center"/>
    </xf>
    <xf numFmtId="0" fontId="6" fillId="0" borderId="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6"/>
  <sheetViews>
    <sheetView tabSelected="1" view="pageBreakPreview" zoomScaleNormal="100" zoomScaleSheetLayoutView="100" topLeftCell="A19" workbookViewId="0">
      <selection activeCell="O22" sqref="O22"/>
    </sheetView>
  </sheetViews>
  <sheetFormatPr defaultColWidth="9" defaultRowHeight="14"/>
  <cols>
    <col min="5" max="5" width="10.7545454545455" customWidth="1"/>
    <col min="6" max="6" width="10.1272727272727" customWidth="1"/>
    <col min="7" max="7" width="12.1272727272727" customWidth="1"/>
    <col min="8" max="9" width="8" customWidth="1"/>
    <col min="10" max="10" width="7.87272727272727" customWidth="1"/>
    <col min="12" max="12" width="86.2545454545455" hidden="1" customWidth="1"/>
  </cols>
  <sheetData>
    <row r="1" ht="25.5" spans="1:11">
      <c r="A1" s="2" t="s">
        <v>0</v>
      </c>
      <c r="B1" s="2"/>
      <c r="C1" s="2"/>
      <c r="D1" s="2"/>
      <c r="E1" s="2"/>
      <c r="F1" s="2"/>
      <c r="G1" s="2"/>
      <c r="H1" s="2"/>
      <c r="I1" s="2"/>
      <c r="J1" s="2"/>
      <c r="K1" s="2"/>
    </row>
    <row r="2" spans="1:11">
      <c r="A2" s="3" t="s">
        <v>1</v>
      </c>
      <c r="B2" s="3"/>
      <c r="C2" s="3"/>
      <c r="D2" s="3"/>
      <c r="E2" s="3"/>
      <c r="F2" s="3"/>
      <c r="G2" s="3"/>
      <c r="H2" s="3"/>
      <c r="I2" s="3"/>
      <c r="J2" s="3"/>
      <c r="K2" s="3"/>
    </row>
    <row r="3" spans="1:11">
      <c r="A3" s="4" t="s">
        <v>2</v>
      </c>
      <c r="B3" s="4"/>
      <c r="C3" s="4" t="s">
        <v>3</v>
      </c>
      <c r="D3" s="4"/>
      <c r="E3" s="4"/>
      <c r="F3" s="4"/>
      <c r="G3" s="4"/>
      <c r="H3" s="4"/>
      <c r="I3" s="4"/>
      <c r="J3" s="4"/>
      <c r="K3" s="4"/>
    </row>
    <row r="4" ht="25.15" customHeight="1" spans="1:11">
      <c r="A4" s="4" t="s">
        <v>4</v>
      </c>
      <c r="B4" s="4"/>
      <c r="C4" s="4" t="s">
        <v>5</v>
      </c>
      <c r="D4" s="4"/>
      <c r="E4" s="4"/>
      <c r="F4" s="4"/>
      <c r="G4" s="4" t="s">
        <v>6</v>
      </c>
      <c r="H4" s="4" t="s">
        <v>7</v>
      </c>
      <c r="I4" s="4"/>
      <c r="J4" s="4"/>
      <c r="K4" s="4"/>
    </row>
    <row r="5" spans="1:11">
      <c r="A5" s="4" t="s">
        <v>8</v>
      </c>
      <c r="B5" s="4"/>
      <c r="C5" s="4" t="s">
        <v>9</v>
      </c>
      <c r="D5" s="4"/>
      <c r="E5" s="4"/>
      <c r="F5" s="4"/>
      <c r="G5" s="4" t="s">
        <v>10</v>
      </c>
      <c r="H5" s="4">
        <v>62896868</v>
      </c>
      <c r="I5" s="4"/>
      <c r="J5" s="4"/>
      <c r="K5" s="4"/>
    </row>
    <row r="6" ht="14.1" customHeight="1" spans="1:11">
      <c r="A6" s="5" t="s">
        <v>11</v>
      </c>
      <c r="B6" s="6"/>
      <c r="C6" s="7"/>
      <c r="D6" s="7"/>
      <c r="E6" s="4" t="s">
        <v>12</v>
      </c>
      <c r="F6" s="4" t="s">
        <v>13</v>
      </c>
      <c r="G6" s="4" t="s">
        <v>14</v>
      </c>
      <c r="H6" s="4" t="s">
        <v>15</v>
      </c>
      <c r="I6" s="4" t="s">
        <v>16</v>
      </c>
      <c r="J6" s="4"/>
      <c r="K6" s="4" t="s">
        <v>17</v>
      </c>
    </row>
    <row r="7" spans="1:11">
      <c r="A7" s="8"/>
      <c r="B7" s="9"/>
      <c r="C7" s="10" t="s">
        <v>18</v>
      </c>
      <c r="D7" s="10"/>
      <c r="E7" s="11">
        <v>59</v>
      </c>
      <c r="F7" s="11">
        <v>46.1</v>
      </c>
      <c r="G7" s="11">
        <v>12.54</v>
      </c>
      <c r="H7" s="4">
        <v>10</v>
      </c>
      <c r="I7" s="29">
        <v>0.272</v>
      </c>
      <c r="J7" s="29"/>
      <c r="K7" s="14">
        <f>H7*I7</f>
        <v>2.72</v>
      </c>
    </row>
    <row r="8" spans="1:11">
      <c r="A8" s="8"/>
      <c r="B8" s="9"/>
      <c r="C8" s="4" t="s">
        <v>19</v>
      </c>
      <c r="D8" s="4"/>
      <c r="E8" s="11">
        <v>59</v>
      </c>
      <c r="F8" s="11">
        <v>46.1</v>
      </c>
      <c r="G8" s="11">
        <v>12.54</v>
      </c>
      <c r="H8" s="4" t="s">
        <v>20</v>
      </c>
      <c r="I8" s="29">
        <v>0.272</v>
      </c>
      <c r="J8" s="29"/>
      <c r="K8" s="4" t="s">
        <v>20</v>
      </c>
    </row>
    <row r="9" spans="1:11">
      <c r="A9" s="8"/>
      <c r="B9" s="9"/>
      <c r="C9" s="4" t="s">
        <v>21</v>
      </c>
      <c r="D9" s="4"/>
      <c r="E9" s="11"/>
      <c r="F9" s="11"/>
      <c r="G9" s="11"/>
      <c r="H9" s="4" t="s">
        <v>20</v>
      </c>
      <c r="I9" s="29"/>
      <c r="J9" s="29"/>
      <c r="K9" s="4" t="s">
        <v>20</v>
      </c>
    </row>
    <row r="10" spans="1:11">
      <c r="A10" s="12"/>
      <c r="B10" s="13"/>
      <c r="C10" s="4" t="s">
        <v>22</v>
      </c>
      <c r="D10" s="4"/>
      <c r="E10" s="14"/>
      <c r="F10" s="14"/>
      <c r="G10" s="14"/>
      <c r="H10" s="4" t="s">
        <v>20</v>
      </c>
      <c r="I10" s="29"/>
      <c r="J10" s="29"/>
      <c r="K10" s="4" t="s">
        <v>20</v>
      </c>
    </row>
    <row r="11" spans="1:11">
      <c r="A11" s="4" t="s">
        <v>23</v>
      </c>
      <c r="B11" s="4" t="s">
        <v>24</v>
      </c>
      <c r="C11" s="4"/>
      <c r="D11" s="4"/>
      <c r="E11" s="4"/>
      <c r="F11" s="4"/>
      <c r="G11" s="4" t="s">
        <v>25</v>
      </c>
      <c r="H11" s="4"/>
      <c r="I11" s="4"/>
      <c r="J11" s="4"/>
      <c r="K11" s="4"/>
    </row>
    <row r="12" ht="90.6" customHeight="1" spans="1:11">
      <c r="A12" s="4"/>
      <c r="B12" s="15" t="s">
        <v>26</v>
      </c>
      <c r="C12" s="15"/>
      <c r="D12" s="15"/>
      <c r="E12" s="15"/>
      <c r="F12" s="15"/>
      <c r="G12" s="15" t="s">
        <v>27</v>
      </c>
      <c r="H12" s="15"/>
      <c r="I12" s="15"/>
      <c r="J12" s="15"/>
      <c r="K12" s="15"/>
    </row>
    <row r="13" ht="41.1" customHeight="1" spans="1:12">
      <c r="A13" s="16" t="s">
        <v>28</v>
      </c>
      <c r="B13" s="4" t="s">
        <v>29</v>
      </c>
      <c r="C13" s="4" t="s">
        <v>30</v>
      </c>
      <c r="D13" s="4" t="s">
        <v>31</v>
      </c>
      <c r="E13" s="4"/>
      <c r="F13" s="4" t="s">
        <v>32</v>
      </c>
      <c r="G13" s="4" t="s">
        <v>33</v>
      </c>
      <c r="H13" s="4" t="s">
        <v>15</v>
      </c>
      <c r="I13" s="4" t="s">
        <v>17</v>
      </c>
      <c r="J13" s="4" t="s">
        <v>34</v>
      </c>
      <c r="K13" s="4"/>
      <c r="L13" s="30" t="s">
        <v>35</v>
      </c>
    </row>
    <row r="14" ht="29.65" customHeight="1" spans="1:12">
      <c r="A14" s="17"/>
      <c r="B14" s="4" t="s">
        <v>36</v>
      </c>
      <c r="C14" s="18" t="s">
        <v>37</v>
      </c>
      <c r="D14" s="19" t="s">
        <v>38</v>
      </c>
      <c r="E14" s="19"/>
      <c r="F14" s="4">
        <v>4</v>
      </c>
      <c r="G14" s="20">
        <v>4</v>
      </c>
      <c r="H14" s="20">
        <v>6</v>
      </c>
      <c r="I14" s="11">
        <f>G14/F14*H14</f>
        <v>6</v>
      </c>
      <c r="J14" s="20"/>
      <c r="K14" s="20"/>
      <c r="L14" s="31" t="s">
        <v>39</v>
      </c>
    </row>
    <row r="15" ht="31.5" customHeight="1" spans="1:12">
      <c r="A15" s="17"/>
      <c r="B15" s="4"/>
      <c r="C15" s="21"/>
      <c r="D15" s="19" t="s">
        <v>40</v>
      </c>
      <c r="E15" s="19"/>
      <c r="F15" s="4">
        <v>11</v>
      </c>
      <c r="G15" s="20">
        <v>6</v>
      </c>
      <c r="H15" s="20">
        <v>6</v>
      </c>
      <c r="I15" s="11">
        <f>G15/F15*H15</f>
        <v>3.27272727272727</v>
      </c>
      <c r="J15" s="20" t="s">
        <v>41</v>
      </c>
      <c r="K15" s="20"/>
      <c r="L15" s="31" t="s">
        <v>39</v>
      </c>
    </row>
    <row r="16" ht="42.75" customHeight="1" spans="1:12">
      <c r="A16" s="17"/>
      <c r="B16" s="4"/>
      <c r="C16" s="18" t="s">
        <v>42</v>
      </c>
      <c r="D16" s="19" t="s">
        <v>43</v>
      </c>
      <c r="E16" s="19"/>
      <c r="F16" s="22">
        <v>0.8</v>
      </c>
      <c r="G16" s="23">
        <v>1</v>
      </c>
      <c r="H16" s="20">
        <v>8</v>
      </c>
      <c r="I16" s="11">
        <v>8</v>
      </c>
      <c r="J16" s="20"/>
      <c r="K16" s="20"/>
      <c r="L16" s="31" t="s">
        <v>39</v>
      </c>
    </row>
    <row r="17" ht="28" spans="1:12">
      <c r="A17" s="17"/>
      <c r="B17" s="4"/>
      <c r="C17" s="21"/>
      <c r="D17" s="24" t="s">
        <v>44</v>
      </c>
      <c r="E17" s="25"/>
      <c r="F17" s="4" t="s">
        <v>45</v>
      </c>
      <c r="G17" s="20" t="s">
        <v>46</v>
      </c>
      <c r="H17" s="20">
        <v>8</v>
      </c>
      <c r="I17" s="11">
        <v>8</v>
      </c>
      <c r="J17" s="20"/>
      <c r="K17" s="20"/>
      <c r="L17" s="32" t="s">
        <v>47</v>
      </c>
    </row>
    <row r="18" ht="26.65" customHeight="1" spans="1:12">
      <c r="A18" s="17"/>
      <c r="B18" s="4"/>
      <c r="C18" s="18" t="s">
        <v>48</v>
      </c>
      <c r="D18" s="24" t="s">
        <v>49</v>
      </c>
      <c r="E18" s="25"/>
      <c r="F18" s="4" t="s">
        <v>50</v>
      </c>
      <c r="G18" s="4" t="s">
        <v>50</v>
      </c>
      <c r="H18" s="20">
        <v>4</v>
      </c>
      <c r="I18" s="11">
        <v>4</v>
      </c>
      <c r="J18" s="20"/>
      <c r="K18" s="20"/>
      <c r="L18" s="33" t="s">
        <v>51</v>
      </c>
    </row>
    <row r="19" ht="58.5" customHeight="1" spans="1:12">
      <c r="A19" s="17"/>
      <c r="B19" s="4"/>
      <c r="C19" s="21"/>
      <c r="D19" s="24" t="s">
        <v>40</v>
      </c>
      <c r="E19" s="25"/>
      <c r="F19" s="4" t="s">
        <v>50</v>
      </c>
      <c r="G19" s="4" t="s">
        <v>50</v>
      </c>
      <c r="H19" s="20">
        <v>4</v>
      </c>
      <c r="I19" s="11">
        <v>4</v>
      </c>
      <c r="J19" s="20" t="s">
        <v>52</v>
      </c>
      <c r="K19" s="20"/>
      <c r="L19" s="33"/>
    </row>
    <row r="20" ht="30" customHeight="1" spans="1:12">
      <c r="A20" s="17"/>
      <c r="B20" s="4"/>
      <c r="C20" s="26"/>
      <c r="D20" s="24" t="s">
        <v>53</v>
      </c>
      <c r="E20" s="25"/>
      <c r="F20" s="4" t="s">
        <v>50</v>
      </c>
      <c r="G20" s="4" t="s">
        <v>50</v>
      </c>
      <c r="H20" s="20">
        <v>4</v>
      </c>
      <c r="I20" s="11">
        <v>4</v>
      </c>
      <c r="J20" s="34"/>
      <c r="K20" s="35"/>
      <c r="L20" s="33" t="s">
        <v>51</v>
      </c>
    </row>
    <row r="21" ht="34.5" customHeight="1" spans="1:12">
      <c r="A21" s="17"/>
      <c r="B21" s="4"/>
      <c r="C21" s="26" t="s">
        <v>54</v>
      </c>
      <c r="D21" s="19" t="s">
        <v>55</v>
      </c>
      <c r="E21" s="19"/>
      <c r="F21" s="20" t="s">
        <v>56</v>
      </c>
      <c r="G21" s="20" t="s">
        <v>57</v>
      </c>
      <c r="H21" s="4">
        <v>10</v>
      </c>
      <c r="I21" s="11">
        <v>2.72</v>
      </c>
      <c r="J21" s="20" t="s">
        <v>58</v>
      </c>
      <c r="K21" s="20"/>
      <c r="L21" s="33" t="s">
        <v>51</v>
      </c>
    </row>
    <row r="22" ht="67.5" customHeight="1" spans="1:12">
      <c r="A22" s="17"/>
      <c r="B22" s="18" t="s">
        <v>59</v>
      </c>
      <c r="C22" s="18" t="s">
        <v>60</v>
      </c>
      <c r="D22" s="19" t="s">
        <v>61</v>
      </c>
      <c r="E22" s="19"/>
      <c r="F22" s="4" t="s">
        <v>62</v>
      </c>
      <c r="G22" s="4" t="s">
        <v>46</v>
      </c>
      <c r="H22" s="4">
        <v>10</v>
      </c>
      <c r="I22" s="14">
        <v>10</v>
      </c>
      <c r="J22" s="4"/>
      <c r="K22" s="4"/>
      <c r="L22" s="31" t="s">
        <v>39</v>
      </c>
    </row>
    <row r="23" ht="67.5" customHeight="1" spans="1:12">
      <c r="A23" s="17"/>
      <c r="B23" s="21"/>
      <c r="C23" s="21"/>
      <c r="D23" s="24" t="s">
        <v>63</v>
      </c>
      <c r="E23" s="25"/>
      <c r="F23" s="4" t="s">
        <v>64</v>
      </c>
      <c r="G23" s="4" t="s">
        <v>46</v>
      </c>
      <c r="H23" s="4">
        <v>10</v>
      </c>
      <c r="I23" s="14">
        <v>10</v>
      </c>
      <c r="J23" s="4"/>
      <c r="K23" s="4"/>
      <c r="L23" s="32" t="s">
        <v>65</v>
      </c>
    </row>
    <row r="24" ht="67.5" customHeight="1" spans="1:12">
      <c r="A24" s="17"/>
      <c r="B24" s="21"/>
      <c r="C24" s="26"/>
      <c r="D24" s="24" t="s">
        <v>66</v>
      </c>
      <c r="E24" s="25"/>
      <c r="F24" s="4" t="s">
        <v>62</v>
      </c>
      <c r="G24" s="4" t="s">
        <v>46</v>
      </c>
      <c r="H24" s="4">
        <v>10</v>
      </c>
      <c r="I24" s="14">
        <v>10</v>
      </c>
      <c r="J24" s="4"/>
      <c r="K24" s="4"/>
      <c r="L24" s="36" t="s">
        <v>67</v>
      </c>
    </row>
    <row r="25" ht="34.5" customHeight="1" spans="1:12">
      <c r="A25" s="17"/>
      <c r="B25" s="26"/>
      <c r="C25" s="18" t="s">
        <v>68</v>
      </c>
      <c r="D25" s="24" t="s">
        <v>69</v>
      </c>
      <c r="E25" s="25"/>
      <c r="F25" s="22">
        <v>0.9</v>
      </c>
      <c r="G25" s="22">
        <v>0.72</v>
      </c>
      <c r="H25" s="4">
        <v>10</v>
      </c>
      <c r="I25" s="14">
        <v>8</v>
      </c>
      <c r="J25" s="4" t="s">
        <v>70</v>
      </c>
      <c r="K25" s="4"/>
      <c r="L25" s="37" t="s">
        <v>39</v>
      </c>
    </row>
    <row r="26" s="1" customFormat="1" ht="20.25" customHeight="1" spans="1:11">
      <c r="A26" s="27" t="s">
        <v>71</v>
      </c>
      <c r="B26" s="27"/>
      <c r="C26" s="27"/>
      <c r="D26" s="27"/>
      <c r="E26" s="27"/>
      <c r="F26" s="27"/>
      <c r="G26" s="27"/>
      <c r="H26" s="28">
        <f>SUM(H14:H25)+H7</f>
        <v>100</v>
      </c>
      <c r="I26" s="28">
        <f>SUM(I14:I25)+K7</f>
        <v>80.7127272727273</v>
      </c>
      <c r="J26" s="38"/>
      <c r="K26" s="38"/>
    </row>
  </sheetData>
  <mergeCells count="61">
    <mergeCell ref="A1:K1"/>
    <mergeCell ref="A2:K2"/>
    <mergeCell ref="A3:B3"/>
    <mergeCell ref="C3:K3"/>
    <mergeCell ref="A4:B4"/>
    <mergeCell ref="C4:F4"/>
    <mergeCell ref="H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A26:G26"/>
    <mergeCell ref="J26:K26"/>
    <mergeCell ref="A11:A12"/>
    <mergeCell ref="A13:A25"/>
    <mergeCell ref="B14:B21"/>
    <mergeCell ref="B22:B25"/>
    <mergeCell ref="C14:C15"/>
    <mergeCell ref="C16:C17"/>
    <mergeCell ref="C18:C20"/>
    <mergeCell ref="C22:C24"/>
    <mergeCell ref="A6:B10"/>
  </mergeCells>
  <pageMargins left="0.708661417322835" right="0.708661417322835" top="0.748031496062992" bottom="0.748031496062992" header="0.31496062992126" footer="0.31496062992126"/>
  <pageSetup paperSize="9" scale="8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leo-yao</cp:lastModifiedBy>
  <dcterms:created xsi:type="dcterms:W3CDTF">2021-04-12T11:24:00Z</dcterms:created>
  <cp:lastPrinted>2021-08-23T02:49:00Z</cp:lastPrinted>
  <dcterms:modified xsi:type="dcterms:W3CDTF">2021-08-25T03:15:58Z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