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450" windowHeight="7860"/>
  </bookViews>
  <sheets>
    <sheet name="Sheet1" sheetId="1" r:id="rId1"/>
  </sheets>
  <definedNames>
    <definedName name="_xlnm.Print_Area" localSheetId="0">Sheet1!$A$1:$K$28</definedName>
  </definedNames>
  <calcPr calcId="145621"/>
</workbook>
</file>

<file path=xl/calcChain.xml><?xml version="1.0" encoding="utf-8"?>
<calcChain xmlns="http://schemas.openxmlformats.org/spreadsheetml/2006/main">
  <c r="I7" i="1" l="1"/>
  <c r="I8" i="1"/>
  <c r="I14" i="1" l="1"/>
  <c r="I15" i="1"/>
  <c r="I16" i="1"/>
  <c r="I17" i="1"/>
  <c r="I18" i="1"/>
  <c r="K7" i="1"/>
  <c r="I28" i="1" s="1"/>
</calcChain>
</file>

<file path=xl/sharedStrings.xml><?xml version="1.0" encoding="utf-8"?>
<sst xmlns="http://schemas.openxmlformats.org/spreadsheetml/2006/main" count="81" uniqueCount="70">
  <si>
    <t>项目支出绩效自评表</t>
  </si>
  <si>
    <t>（2020年度）</t>
  </si>
  <si>
    <t>项目名称</t>
  </si>
  <si>
    <t>2020年北京市科技传播中心科技宣传与新媒体建设推广</t>
  </si>
  <si>
    <t>主管部门</t>
  </si>
  <si>
    <t>北京市科学技术委员会</t>
  </si>
  <si>
    <t>实施单位</t>
  </si>
  <si>
    <t>北京市科技传播中心</t>
  </si>
  <si>
    <t>项目负责人</t>
  </si>
  <si>
    <t>高畅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</si>
  <si>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</si>
  <si>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</si>
  <si>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</si>
  <si>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</si>
  <si>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</si>
  <si>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</si>
  <si>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</si>
  <si>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</si>
  <si>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</si>
  <si>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</si>
  <si>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</si>
  <si>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</si>
  <si>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</si>
  <si>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</si>
  <si>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</si>
  <si>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</si>
  <si>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该项目以服务全国科技创新中心建设为总体目标，通过北京科技宣传工作平台建设，“科普北京”微信公众号运维，开展面向科技传播需求的资源信息整合与分析，将相关科技政策、“高精尖”科技成果等以生动易懂的方式进行解读和宣传，为公众提供权威、准确的科技信息，传播科普知识，较系统地梳理收集相关资料，构建科技宣传工作体系，激发公众创新活力，为建设全国科技创新中心营造良好舆论氛围。</t>
  </si>
  <si>
    <t>1.北京科技宣传平台，全年共策划编辑了1340篇文章，累计约307万字，发布图片1万余张，其中会议类5591张、活动类3269张、创新成果类1715张、三城一区类408张、基础设施类49张。
2.“科普北京”微信公众号全年总计推送文章552篇，累计文字102万字，发布图片总数3615张，搭配视频161个，可视化长图687张。
3.梳理更新完善原有科技传播信息，采集十大高精尖产业发展相关的前沿技术、机构、人才、成果等信息，以及重点产业领域的科技传播机构、媒体、场馆、专家、成果等科技资源信息1.7万条。
4.围绕全国科技创新中心建设重点，研究科技传播的热点，有针对性地形成科技传播热词分析报告4份，形成以人工智能、中美经贸摩擦和生物医药等热点为主题的科技传播信息动态6期。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</si>
  <si>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</si>
  <si>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</si>
  <si>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</si>
  <si>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</si>
  <si>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</si>
  <si>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</si>
  <si>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</si>
  <si>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</si>
  <si>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</si>
  <si>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采编稿件数量</t>
  </si>
  <si>
    <t>发稿总字数（万字）</t>
  </si>
  <si>
    <t>推广渠道≥2类（网站、公众号）</t>
  </si>
  <si>
    <t>采集上传图片数</t>
  </si>
  <si>
    <t>科技传播资源信息更新新量</t>
  </si>
  <si>
    <t>质量指标</t>
  </si>
  <si>
    <t>科技传播资源信息采集字段覆盖率</t>
  </si>
  <si>
    <t>信息更新</t>
  </si>
  <si>
    <t>及时更新、准确权威</t>
  </si>
  <si>
    <t>达成年度指标</t>
  </si>
  <si>
    <t>呈现形式</t>
  </si>
  <si>
    <t>文字、图片、视频等方式开展宣传报道</t>
  </si>
  <si>
    <t>宣传效果</t>
  </si>
  <si>
    <t>通过加强采编质量，开展多平台推广，进一步提升宣传效果</t>
  </si>
  <si>
    <t>进度指标</t>
  </si>
  <si>
    <t>工作任务完成度</t>
  </si>
  <si>
    <t>成本指标</t>
  </si>
  <si>
    <t>项目预算控制数</t>
  </si>
  <si>
    <t>195.27万元</t>
  </si>
  <si>
    <t>效果指标</t>
  </si>
  <si>
    <t>效益指标</t>
  </si>
  <si>
    <t>引导舆论方向，营造创新氛围</t>
  </si>
  <si>
    <t>长效</t>
  </si>
  <si>
    <t>宣传影响力</t>
  </si>
  <si>
    <t>有所提升</t>
  </si>
  <si>
    <t>满意度指标</t>
  </si>
  <si>
    <t>服务对象满意度标</t>
  </si>
  <si>
    <t>受众满意度</t>
  </si>
  <si>
    <t>总分</t>
  </si>
  <si>
    <t>缺乏支撑材料</t>
    <phoneticPr fontId="10" type="noConversion"/>
  </si>
  <si>
    <t>可进一步提升</t>
    <phoneticPr fontId="10" type="noConversion"/>
  </si>
  <si>
    <t>-</t>
    <phoneticPr fontId="10" type="noConversion"/>
  </si>
  <si>
    <t>-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</si>
</sst>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6" xfId="0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view="pageBreakPreview" topLeftCell="A28" zoomScaleNormal="100" zoomScaleSheetLayoutView="100" workbookViewId="0">
      <selection activeCell="I28" sqref="I28"/>
    </sheetView>
  </sheetViews>
  <sheetFormatPr defaultColWidth="9" defaultRowHeight="14.25" x14ac:dyDescent="0.2"/>
  <cols>
    <col min="5" max="5" width="10.75" customWidth="1"/>
    <col min="6" max="6" width="15.12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customWidth="1"/>
  </cols>
  <sheetData>
    <row r="1" spans="1:12" ht="25.5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x14ac:dyDescent="0.2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2" x14ac:dyDescent="0.2">
      <c r="A3" s="23" t="s">
        <v>2</v>
      </c>
      <c r="B3" s="23"/>
      <c r="C3" s="23" t="s">
        <v>3</v>
      </c>
      <c r="D3" s="23"/>
      <c r="E3" s="23"/>
      <c r="F3" s="23"/>
      <c r="G3" s="23"/>
      <c r="H3" s="23"/>
      <c r="I3" s="23"/>
      <c r="J3" s="23"/>
      <c r="K3" s="23"/>
    </row>
    <row r="4" spans="1:12" ht="25.15" customHeight="1" x14ac:dyDescent="0.2">
      <c r="A4" s="23" t="s">
        <v>4</v>
      </c>
      <c r="B4" s="23"/>
      <c r="C4" s="23" t="s">
        <v>5</v>
      </c>
      <c r="D4" s="23"/>
      <c r="E4" s="23"/>
      <c r="F4" s="23"/>
      <c r="G4" s="3" t="s">
        <v>6</v>
      </c>
      <c r="H4" s="23" t="s">
        <v>7</v>
      </c>
      <c r="I4" s="23"/>
      <c r="J4" s="23"/>
      <c r="K4" s="23"/>
    </row>
    <row r="5" spans="1:12" x14ac:dyDescent="0.2">
      <c r="A5" s="23" t="s">
        <v>8</v>
      </c>
      <c r="B5" s="23"/>
      <c r="C5" s="23" t="s">
        <v>9</v>
      </c>
      <c r="D5" s="23"/>
      <c r="E5" s="23"/>
      <c r="F5" s="23"/>
      <c r="G5" s="3" t="s">
        <v>10</v>
      </c>
      <c r="H5" s="23">
        <v>66156248</v>
      </c>
      <c r="I5" s="23"/>
      <c r="J5" s="23"/>
      <c r="K5" s="23"/>
    </row>
    <row r="6" spans="1:12" ht="14.1" customHeight="1" x14ac:dyDescent="0.2">
      <c r="A6" s="34" t="s">
        <v>11</v>
      </c>
      <c r="B6" s="35"/>
      <c r="C6" s="41"/>
      <c r="D6" s="41"/>
      <c r="E6" s="3" t="s">
        <v>12</v>
      </c>
      <c r="F6" s="3" t="s">
        <v>13</v>
      </c>
      <c r="G6" s="3" t="s">
        <v>14</v>
      </c>
      <c r="H6" s="3" t="s">
        <v>15</v>
      </c>
      <c r="I6" s="23" t="s">
        <v>16</v>
      </c>
      <c r="J6" s="23"/>
      <c r="K6" s="3" t="s">
        <v>17</v>
      </c>
    </row>
    <row r="7" spans="1:12" x14ac:dyDescent="0.2">
      <c r="A7" s="36"/>
      <c r="B7" s="37"/>
      <c r="C7" s="40" t="s">
        <v>18</v>
      </c>
      <c r="D7" s="40"/>
      <c r="E7" s="5">
        <v>221.42</v>
      </c>
      <c r="F7" s="5">
        <v>200.27</v>
      </c>
      <c r="G7" s="5">
        <v>195.27</v>
      </c>
      <c r="H7" s="3">
        <v>10</v>
      </c>
      <c r="I7" s="33">
        <f>I8</f>
        <v>0.97503370449892646</v>
      </c>
      <c r="J7" s="33"/>
      <c r="K7" s="5">
        <f>H7*I7</f>
        <v>9.7503370449892639</v>
      </c>
    </row>
    <row r="8" spans="1:12" x14ac:dyDescent="0.2">
      <c r="A8" s="36"/>
      <c r="B8" s="37"/>
      <c r="C8" s="23" t="s">
        <v>19</v>
      </c>
      <c r="D8" s="23"/>
      <c r="E8" s="5">
        <v>216.42</v>
      </c>
      <c r="F8" s="5">
        <v>200.27</v>
      </c>
      <c r="G8" s="5">
        <v>195.27</v>
      </c>
      <c r="H8" s="3" t="s">
        <v>69</v>
      </c>
      <c r="I8" s="33">
        <f>G8/F8</f>
        <v>0.97503370449892646</v>
      </c>
      <c r="J8" s="33"/>
      <c r="K8" s="5" t="s">
        <v>68</v>
      </c>
    </row>
    <row r="9" spans="1:12" x14ac:dyDescent="0.2">
      <c r="A9" s="36"/>
      <c r="B9" s="37"/>
      <c r="C9" s="23" t="s">
        <v>20</v>
      </c>
      <c r="D9" s="23"/>
      <c r="E9" s="5"/>
      <c r="F9" s="5"/>
      <c r="G9" s="5"/>
      <c r="H9" s="3" t="s">
        <v>21</v>
      </c>
      <c r="I9" s="33"/>
      <c r="J9" s="33"/>
      <c r="K9" s="3" t="s">
        <v>21</v>
      </c>
    </row>
    <row r="10" spans="1:12" x14ac:dyDescent="0.2">
      <c r="A10" s="38"/>
      <c r="B10" s="39"/>
      <c r="C10" s="23" t="s">
        <v>22</v>
      </c>
      <c r="D10" s="23"/>
      <c r="E10" s="5">
        <v>5</v>
      </c>
      <c r="F10" s="5"/>
      <c r="G10" s="5"/>
      <c r="H10" s="3" t="s">
        <v>21</v>
      </c>
      <c r="I10" s="33"/>
      <c r="J10" s="33"/>
      <c r="K10" s="3" t="s">
        <v>21</v>
      </c>
    </row>
    <row r="11" spans="1:12" x14ac:dyDescent="0.2">
      <c r="A11" s="23" t="s">
        <v>23</v>
      </c>
      <c r="B11" s="23" t="s">
        <v>24</v>
      </c>
      <c r="C11" s="23"/>
      <c r="D11" s="23"/>
      <c r="E11" s="23"/>
      <c r="F11" s="23"/>
      <c r="G11" s="23" t="s">
        <v>25</v>
      </c>
      <c r="H11" s="23"/>
      <c r="I11" s="23"/>
      <c r="J11" s="23"/>
      <c r="K11" s="23"/>
    </row>
    <row r="12" spans="1:12" s="1" customFormat="1" ht="189" customHeight="1" x14ac:dyDescent="0.2">
      <c r="A12" s="24"/>
      <c r="B12" s="24" t="s">
        <v>26</v>
      </c>
      <c r="C12" s="24"/>
      <c r="D12" s="24"/>
      <c r="E12" s="24"/>
      <c r="F12" s="24"/>
      <c r="G12" s="24" t="s">
        <v>27</v>
      </c>
      <c r="H12" s="24"/>
      <c r="I12" s="24"/>
      <c r="J12" s="24"/>
      <c r="K12" s="24"/>
    </row>
    <row r="13" spans="1:12" ht="41.1" customHeight="1" x14ac:dyDescent="0.2">
      <c r="A13" s="25" t="s">
        <v>28</v>
      </c>
      <c r="B13" s="3" t="s">
        <v>29</v>
      </c>
      <c r="C13" s="3" t="s">
        <v>30</v>
      </c>
      <c r="D13" s="23" t="s">
        <v>31</v>
      </c>
      <c r="E13" s="23"/>
      <c r="F13" s="3" t="s">
        <v>32</v>
      </c>
      <c r="G13" s="3" t="s">
        <v>33</v>
      </c>
      <c r="H13" s="3" t="s">
        <v>15</v>
      </c>
      <c r="I13" s="3" t="s">
        <v>17</v>
      </c>
      <c r="J13" s="23" t="s">
        <v>34</v>
      </c>
      <c r="K13" s="23"/>
      <c r="L13" s="12"/>
    </row>
    <row r="14" spans="1:12" ht="29.65" customHeight="1" x14ac:dyDescent="0.2">
      <c r="A14" s="26"/>
      <c r="B14" s="23" t="s">
        <v>35</v>
      </c>
      <c r="C14" s="27" t="s">
        <v>36</v>
      </c>
      <c r="D14" s="21" t="s">
        <v>37</v>
      </c>
      <c r="E14" s="21"/>
      <c r="F14" s="8">
        <v>1700</v>
      </c>
      <c r="G14" s="8">
        <v>1700</v>
      </c>
      <c r="H14" s="3">
        <v>4</v>
      </c>
      <c r="I14" s="5">
        <f>G14/F14*H14</f>
        <v>4</v>
      </c>
      <c r="J14" s="23"/>
      <c r="K14" s="23"/>
      <c r="L14" s="13"/>
    </row>
    <row r="15" spans="1:12" ht="24.75" customHeight="1" x14ac:dyDescent="0.2">
      <c r="A15" s="26"/>
      <c r="B15" s="23"/>
      <c r="C15" s="28"/>
      <c r="D15" s="21" t="s">
        <v>38</v>
      </c>
      <c r="E15" s="21"/>
      <c r="F15" s="3">
        <v>400</v>
      </c>
      <c r="G15" s="3">
        <v>400</v>
      </c>
      <c r="H15" s="3">
        <v>4</v>
      </c>
      <c r="I15" s="5">
        <f>G15/F15*H15</f>
        <v>4</v>
      </c>
      <c r="J15" s="23"/>
      <c r="K15" s="23"/>
      <c r="L15" s="13"/>
    </row>
    <row r="16" spans="1:12" ht="25.9" customHeight="1" x14ac:dyDescent="0.2">
      <c r="A16" s="26"/>
      <c r="B16" s="23"/>
      <c r="C16" s="28"/>
      <c r="D16" s="21" t="s">
        <v>39</v>
      </c>
      <c r="E16" s="21"/>
      <c r="F16" s="3">
        <v>2</v>
      </c>
      <c r="G16" s="3">
        <v>2</v>
      </c>
      <c r="H16" s="3">
        <v>4</v>
      </c>
      <c r="I16" s="5">
        <f t="shared" ref="I16:I18" si="0">G16/F16*H16</f>
        <v>4</v>
      </c>
      <c r="J16" s="23"/>
      <c r="K16" s="23"/>
      <c r="L16" s="13"/>
    </row>
    <row r="17" spans="1:12" ht="25.9" customHeight="1" x14ac:dyDescent="0.2">
      <c r="A17" s="26"/>
      <c r="B17" s="23"/>
      <c r="C17" s="28"/>
      <c r="D17" s="21" t="s">
        <v>40</v>
      </c>
      <c r="E17" s="21"/>
      <c r="F17" s="3">
        <v>4000</v>
      </c>
      <c r="G17" s="3">
        <v>4000</v>
      </c>
      <c r="H17" s="3">
        <v>4</v>
      </c>
      <c r="I17" s="5">
        <f t="shared" si="0"/>
        <v>4</v>
      </c>
      <c r="J17" s="23"/>
      <c r="K17" s="23"/>
      <c r="L17" s="13"/>
    </row>
    <row r="18" spans="1:12" ht="30.75" customHeight="1" x14ac:dyDescent="0.2">
      <c r="A18" s="26"/>
      <c r="B18" s="23"/>
      <c r="C18" s="29"/>
      <c r="D18" s="23" t="s">
        <v>41</v>
      </c>
      <c r="E18" s="23"/>
      <c r="F18" s="3">
        <v>5000</v>
      </c>
      <c r="G18" s="3">
        <v>5000</v>
      </c>
      <c r="H18" s="3">
        <v>4</v>
      </c>
      <c r="I18" s="5">
        <f t="shared" si="0"/>
        <v>4</v>
      </c>
      <c r="J18" s="23"/>
      <c r="K18" s="23"/>
      <c r="L18" s="13"/>
    </row>
    <row r="19" spans="1:12" ht="30.75" customHeight="1" x14ac:dyDescent="0.2">
      <c r="A19" s="26"/>
      <c r="B19" s="23"/>
      <c r="C19" s="27" t="s">
        <v>42</v>
      </c>
      <c r="D19" s="21" t="s">
        <v>43</v>
      </c>
      <c r="E19" s="21"/>
      <c r="F19" s="18">
        <v>0.75</v>
      </c>
      <c r="G19" s="18">
        <v>0.75</v>
      </c>
      <c r="H19" s="3">
        <v>4</v>
      </c>
      <c r="I19" s="5">
        <v>4</v>
      </c>
      <c r="J19" s="23"/>
      <c r="K19" s="23"/>
      <c r="L19" s="13"/>
    </row>
    <row r="20" spans="1:12" ht="30" customHeight="1" x14ac:dyDescent="0.2">
      <c r="A20" s="26"/>
      <c r="B20" s="23"/>
      <c r="C20" s="28"/>
      <c r="D20" s="21" t="s">
        <v>44</v>
      </c>
      <c r="E20" s="21"/>
      <c r="F20" s="4" t="s">
        <v>45</v>
      </c>
      <c r="G20" s="19" t="s">
        <v>46</v>
      </c>
      <c r="H20" s="3">
        <v>4</v>
      </c>
      <c r="I20" s="5">
        <v>4</v>
      </c>
      <c r="J20" s="23"/>
      <c r="K20" s="23"/>
      <c r="L20" s="14"/>
    </row>
    <row r="21" spans="1:12" ht="58.5" customHeight="1" x14ac:dyDescent="0.2">
      <c r="A21" s="26"/>
      <c r="B21" s="23"/>
      <c r="C21" s="28"/>
      <c r="D21" s="21" t="s">
        <v>47</v>
      </c>
      <c r="E21" s="21"/>
      <c r="F21" s="20" t="s">
        <v>48</v>
      </c>
      <c r="G21" s="19" t="s">
        <v>46</v>
      </c>
      <c r="H21" s="3">
        <v>4</v>
      </c>
      <c r="I21" s="5">
        <v>4</v>
      </c>
      <c r="J21" s="23"/>
      <c r="K21" s="23"/>
      <c r="L21" s="13"/>
    </row>
    <row r="22" spans="1:12" ht="80.25" customHeight="1" x14ac:dyDescent="0.2">
      <c r="A22" s="26"/>
      <c r="B22" s="23"/>
      <c r="C22" s="29"/>
      <c r="D22" s="21" t="s">
        <v>49</v>
      </c>
      <c r="E22" s="21"/>
      <c r="F22" s="20" t="s">
        <v>50</v>
      </c>
      <c r="G22" s="19" t="s">
        <v>46</v>
      </c>
      <c r="H22" s="3">
        <v>4</v>
      </c>
      <c r="I22" s="5">
        <v>4</v>
      </c>
      <c r="J22" s="23"/>
      <c r="K22" s="23"/>
      <c r="L22" s="13"/>
    </row>
    <row r="23" spans="1:12" ht="26.65" customHeight="1" x14ac:dyDescent="0.2">
      <c r="A23" s="26"/>
      <c r="B23" s="23"/>
      <c r="C23" s="3" t="s">
        <v>51</v>
      </c>
      <c r="D23" s="32" t="s">
        <v>52</v>
      </c>
      <c r="E23" s="32"/>
      <c r="F23" s="10">
        <v>1</v>
      </c>
      <c r="G23" s="10">
        <v>1</v>
      </c>
      <c r="H23" s="3">
        <v>4</v>
      </c>
      <c r="I23" s="5">
        <v>4</v>
      </c>
      <c r="J23" s="23"/>
      <c r="K23" s="23"/>
      <c r="L23" s="15"/>
    </row>
    <row r="24" spans="1:12" ht="25.9" customHeight="1" x14ac:dyDescent="0.2">
      <c r="A24" s="26"/>
      <c r="B24" s="23"/>
      <c r="C24" s="9" t="s">
        <v>53</v>
      </c>
      <c r="D24" s="32" t="s">
        <v>54</v>
      </c>
      <c r="E24" s="32"/>
      <c r="F24" s="11" t="s">
        <v>55</v>
      </c>
      <c r="G24" s="11" t="s">
        <v>55</v>
      </c>
      <c r="H24" s="3">
        <v>10</v>
      </c>
      <c r="I24" s="3">
        <v>10</v>
      </c>
      <c r="J24" s="23"/>
      <c r="K24" s="23"/>
      <c r="L24" s="15"/>
    </row>
    <row r="25" spans="1:12" ht="25.9" customHeight="1" x14ac:dyDescent="0.2">
      <c r="A25" s="26"/>
      <c r="B25" s="27" t="s">
        <v>56</v>
      </c>
      <c r="C25" s="30" t="s">
        <v>57</v>
      </c>
      <c r="D25" s="32" t="s">
        <v>58</v>
      </c>
      <c r="E25" s="32"/>
      <c r="F25" s="11" t="s">
        <v>59</v>
      </c>
      <c r="G25" s="19" t="s">
        <v>46</v>
      </c>
      <c r="H25" s="3">
        <v>15</v>
      </c>
      <c r="I25" s="3">
        <v>13</v>
      </c>
      <c r="J25" s="23" t="s">
        <v>67</v>
      </c>
      <c r="K25" s="23"/>
      <c r="L25" s="13"/>
    </row>
    <row r="26" spans="1:12" ht="40.35" customHeight="1" x14ac:dyDescent="0.2">
      <c r="A26" s="26"/>
      <c r="B26" s="28"/>
      <c r="C26" s="31"/>
      <c r="D26" s="32" t="s">
        <v>60</v>
      </c>
      <c r="E26" s="32"/>
      <c r="F26" s="10" t="s">
        <v>61</v>
      </c>
      <c r="G26" s="19" t="s">
        <v>46</v>
      </c>
      <c r="H26" s="3">
        <v>15</v>
      </c>
      <c r="I26" s="3">
        <v>13</v>
      </c>
      <c r="J26" s="23" t="s">
        <v>67</v>
      </c>
      <c r="K26" s="23"/>
      <c r="L26" s="14"/>
    </row>
    <row r="27" spans="1:12" ht="25.5" customHeight="1" x14ac:dyDescent="0.2">
      <c r="A27" s="26"/>
      <c r="B27" s="6" t="s">
        <v>62</v>
      </c>
      <c r="C27" s="6" t="s">
        <v>63</v>
      </c>
      <c r="D27" s="32" t="s">
        <v>64</v>
      </c>
      <c r="E27" s="32"/>
      <c r="F27" s="10">
        <v>0.9</v>
      </c>
      <c r="G27" s="10">
        <v>0.9</v>
      </c>
      <c r="H27" s="3">
        <v>10</v>
      </c>
      <c r="I27" s="3">
        <v>8</v>
      </c>
      <c r="J27" s="23" t="s">
        <v>66</v>
      </c>
      <c r="K27" s="23"/>
      <c r="L27" s="16"/>
    </row>
    <row r="28" spans="1:12" s="2" customFormat="1" ht="23.25" customHeight="1" x14ac:dyDescent="0.2">
      <c r="A28" s="21" t="s">
        <v>65</v>
      </c>
      <c r="B28" s="21"/>
      <c r="C28" s="21"/>
      <c r="D28" s="21"/>
      <c r="E28" s="21"/>
      <c r="F28" s="21"/>
      <c r="G28" s="21"/>
      <c r="H28" s="7">
        <v>100</v>
      </c>
      <c r="I28" s="17">
        <f>SUM(I14:I27)+K7</f>
        <v>93.750337044989266</v>
      </c>
      <c r="J28" s="22"/>
      <c r="K28" s="22"/>
    </row>
  </sheetData>
  <mergeCells count="64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8:G28"/>
    <mergeCell ref="J28:K28"/>
    <mergeCell ref="A11:A12"/>
    <mergeCell ref="A13:A27"/>
    <mergeCell ref="B14:B24"/>
    <mergeCell ref="B25:B26"/>
    <mergeCell ref="C14:C18"/>
    <mergeCell ref="C19:C22"/>
    <mergeCell ref="C25:C26"/>
    <mergeCell ref="J18:K18"/>
    <mergeCell ref="D25:E25"/>
    <mergeCell ref="J25:K25"/>
    <mergeCell ref="D26:E26"/>
    <mergeCell ref="J26:K26"/>
    <mergeCell ref="D27:E27"/>
    <mergeCell ref="J27:K27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Sky123.Org</cp:lastModifiedBy>
  <cp:lastPrinted>2021-04-26T07:28:00Z</cp:lastPrinted>
  <dcterms:created xsi:type="dcterms:W3CDTF">2021-04-12T11:24:00Z</dcterms:created>
  <dcterms:modified xsi:type="dcterms:W3CDTF">2021-08-24T08:28:00Z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5D0C02EC77B94CA89B5FB835BE2183DB</vt:lpwstr>
  </property>
</Properties>
</file>