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9815" windowHeight="7860"/>
  </bookViews>
  <sheets>
    <sheet name="Sheet1" sheetId="1" r:id="rId1"/>
  </sheets>
  <definedNames>
    <definedName name="_xlnm.Print_Area" localSheetId="0">Sheet1!$A$1:$K$28</definedName>
  </definedNames>
  <calcPr calcId="145621" concurrentCalc="0"/>
</workbook>
</file>

<file path=xl/calcChain.xml><?xml version="1.0" encoding="utf-8"?>
<calcChain xmlns="http://schemas.openxmlformats.org/spreadsheetml/2006/main">
  <c r="I14" i="1" l="1"/>
  <c r="I15" i="1"/>
  <c r="I16" i="1"/>
  <c r="I17" i="1"/>
  <c r="I19" i="1"/>
  <c r="K7" i="1"/>
  <c r="I28" i="1"/>
  <c r="K8" i="1"/>
</calcChain>
</file>

<file path=xl/sharedStrings.xml><?xml version="1.0" encoding="utf-8"?>
<sst xmlns="http://schemas.openxmlformats.org/spreadsheetml/2006/main" count="80" uniqueCount="69">
  <si>
    <t>项目支出绩效自评表</t>
  </si>
  <si>
    <t>（2020年度）</t>
  </si>
  <si>
    <t>项目名称</t>
  </si>
  <si>
    <t>主管部门</t>
  </si>
  <si>
    <t>北京市科学技术委员会</t>
  </si>
  <si>
    <t>实施单位</t>
  </si>
  <si>
    <t>项目负责人</t>
  </si>
  <si>
    <t>高畅</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</si>
  <si>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</si>
  <si>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</si>
  <si>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</si>
  <si>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</si>
  <si>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</si>
  <si>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</si>
  <si>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</si>
  <si>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</si>
  <si>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</si>
  <si>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</si>
  <si>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</si>
  <si>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</si>
  <si>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</si>
  <si>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</si>
  <si>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</si>
  <si>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</si>
  <si>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（1）健全完善平台管理工作机制，尽快充实平台服务力量，对接协调好各建设运营商工作，提升平台服务能力；同时，加强与“一处七办”协调互动，高标准推动平台运行管理。
（2）监测我市科技工作相关负面舆情，建立日常负面舆情监测上报机制，对负面舆情做好预警和处置。
（3）监测市重大科技活动宣传的效果、反响，分析公众态度和看法。
（4）及时跟踪捕捉全球科技创新舆情热点，为政府决策提供参考。</t>
  </si>
  <si>
    <t>1.根据全国科技创新中心网络服平台的服务功能设计需求，在平台上推进完成了11项科技创新服务事项与统一身份认证平台的对接与合作。
2.平台从60余个权威采集边界，初审信息约22万条，终审更新信息约9000条，组织策划和维护了10个专题。
3.支撑市科技宣传工作成效舆情分析。全年累计报送相关宣传工作成效和舆论反馈情况专报106期，共计约33万字。
4.支撑市科技工作相关负面舆情监测，完成4期负面舆情专报，共1万字。
5.支撑市科技重大活动舆情监测，累计完成主题类活动专报14期，共4万字。
6.开展科技舆情热点监测及分析，累计报送疫情专报45期，共16万字。围绕“中美贸易摩擦”事件及时监测、分析与上报事态发展最新动向，累计报送中美贸易摩擦专报43期，共12万字。
7.深入40余家研发机构及创新型企业进行走访调研，专题拍摄，共拍摄图片15236张，精选图片3809张。</t>
  </si>
  <si>
    <t>绩效指标</t>
  </si>
  <si>
    <t>一级指标</t>
  </si>
  <si>
    <t>二级指标</t>
  </si>
  <si>
    <t>三级指标</t>
  </si>
  <si>
    <t>年度指标值</t>
  </si>
  <si>
    <t>实际完成值</t>
  </si>
  <si>
    <t>偏差原因分析及改进措施</t>
  </si>
  <si>
    <t>产出指标</t>
  </si>
  <si>
    <t>数量指标</t>
  </si>
  <si>
    <t>发布信息</t>
  </si>
  <si>
    <t>栏目运维</t>
  </si>
  <si>
    <t>策划专题专栏</t>
  </si>
  <si>
    <t>审校字数（万字）</t>
  </si>
  <si>
    <t>支撑开展科技舆情监测</t>
  </si>
  <si>
    <t>市科技工作相关负面舆情监测、市科技重大活动舆情监测、科技舆情热点监测及分析、市科技宣传工作成效舆情分析等4类舆情监测、市科技重大活动舆情监测、科技舆情热点监测及分析、市科技宣传工作成效舆情分析等4类</t>
  </si>
  <si>
    <t>达成年度指标</t>
  </si>
  <si>
    <t>支撑完成年度科技舆情分析报告</t>
  </si>
  <si>
    <t>质量指标</t>
  </si>
  <si>
    <t>平台运行</t>
  </si>
  <si>
    <t>7*24小时安全保障，全年无休，不间断进行内容运维</t>
  </si>
  <si>
    <t>支撑舆情监测</t>
  </si>
  <si>
    <t>及时高效</t>
  </si>
  <si>
    <t>呈现形式</t>
  </si>
  <si>
    <t>文字、图片、视频等方式开展宣传报道</t>
  </si>
  <si>
    <t>进度指标</t>
  </si>
  <si>
    <t>工作任务完成度</t>
  </si>
  <si>
    <t>成本指标</t>
  </si>
  <si>
    <t>项目预算控制数</t>
  </si>
  <si>
    <t>效果指标</t>
  </si>
  <si>
    <t>效益指标</t>
  </si>
  <si>
    <t>引导舆论导向</t>
  </si>
  <si>
    <t>长效</t>
  </si>
  <si>
    <t>平台服务创新主体能力</t>
  </si>
  <si>
    <t>有所提升</t>
  </si>
  <si>
    <t>满意度指标</t>
  </si>
  <si>
    <t>服务对象满意度标</t>
  </si>
  <si>
    <t>用户满意度</t>
  </si>
  <si>
    <t>总分</t>
  </si>
  <si>
    <t>北京市科技传播中心</t>
    <phoneticPr fontId="13" type="noConversion"/>
  </si>
  <si>
    <t>2020年北京市科技传播中心支撑全国科技创新中心网络服务平台工作专班建设及科技舆情监测</t>
    <phoneticPr fontId="13" type="noConversion"/>
  </si>
  <si>
    <t>缺少支撑材料</t>
    <phoneticPr fontId="13" type="noConversion"/>
  </si>
  <si>
    <t>可进一步提升</t>
    <phoneticPr fontId="13" type="noConversion"/>
  </si>
  <si>
    <t>市科委8月正式批复经费</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</si>
</sst>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Red]\(0.00\)"/>
  </numFmts>
  <fonts count="15" x14ac:knownFonts="1">
    <font>
      <sz val="11"/>
      <color theme="1"/>
      <name val="等线"/>
      <charset val="134"/>
      <scheme val="minor"/>
    </font>
    <font>
      <b/>
      <sz val="11"/>
      <color theme="1"/>
      <name val="等线"/>
      <charset val="134"/>
      <scheme val="minor"/>
    </font>
    <font>
      <sz val="18"/>
      <color theme="1"/>
      <name val="华文中宋"/>
      <charset val="134"/>
    </font>
    <font>
      <sz val="10"/>
      <color theme="1"/>
      <name val="宋体"/>
      <charset val="134"/>
    </font>
    <font>
      <sz val="9"/>
      <name val="宋体"/>
      <charset val="134"/>
    </font>
    <font>
      <sz val="10"/>
      <color rgb="FF000000"/>
      <name val="宋体"/>
      <charset val="134"/>
    </font>
    <font>
      <sz val="10.5"/>
      <color rgb="FF000000"/>
      <name val="宋体"/>
      <charset val="134"/>
    </font>
    <font>
      <sz val="9"/>
      <color rgb="FF000000"/>
      <name val="宋体"/>
      <charset val="134"/>
    </font>
    <font>
      <sz val="9"/>
      <color theme="1"/>
      <name val="仿宋_GB2312"/>
      <charset val="134"/>
    </font>
    <font>
      <sz val="10"/>
      <name val="宋体"/>
      <charset val="134"/>
    </font>
    <font>
      <b/>
      <sz val="10"/>
      <color rgb="FF000000"/>
      <name val="宋体"/>
      <charset val="134"/>
    </font>
    <font>
      <b/>
      <sz val="10"/>
      <color theme="1"/>
      <name val="宋体"/>
      <charset val="134"/>
    </font>
    <font>
      <sz val="11"/>
      <color theme="1"/>
      <name val="等线"/>
      <charset val="134"/>
      <scheme val="minor"/>
    </font>
    <font>
      <sz val="9"/>
      <name val="等线"/>
      <family val="3"/>
      <charset val="134"/>
      <scheme val="minor"/>
    </font>
    <font>
      <sz val="10"/>
      <color theme="1"/>
      <name val="宋体"/>
      <family val="3"/>
      <charset val="134"/>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3">
    <xf numFmtId="0" fontId="0" fillId="0" borderId="0">
      <alignment vertical="center"/>
    </xf>
    <xf numFmtId="9" fontId="12" fillId="0" borderId="0" applyFont="0" applyFill="0" applyBorder="0" applyAlignment="0" applyProtection="0">
      <alignment vertical="center"/>
    </xf>
    <xf numFmtId="0" fontId="12" fillId="0" borderId="0">
      <alignment vertical="center"/>
    </xf>
  </cellStyleXfs>
  <cellXfs count="56">
    <xf numFmtId="0" fontId="0" fillId="0" borderId="0" xfId="0">
      <alignment vertical="center"/>
    </xf>
    <xf numFmtId="0" fontId="1" fillId="0" borderId="0" xfId="0" applyFont="1">
      <alignment vertical="center"/>
    </xf>
    <xf numFmtId="0" fontId="3" fillId="0" borderId="2" xfId="0" applyFont="1" applyBorder="1" applyAlignment="1">
      <alignment horizontal="center" vertical="center" wrapText="1"/>
    </xf>
    <xf numFmtId="178" fontId="3" fillId="0" borderId="2"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6" fillId="0" borderId="2" xfId="0" applyFont="1" applyBorder="1" applyAlignment="1">
      <alignment horizontal="center" vertical="center" wrapText="1"/>
    </xf>
    <xf numFmtId="9" fontId="3" fillId="0" borderId="2" xfId="0" applyNumberFormat="1" applyFont="1" applyBorder="1" applyAlignment="1">
      <alignment horizontal="center" vertical="center" wrapText="1"/>
    </xf>
    <xf numFmtId="9" fontId="8" fillId="0" borderId="0" xfId="0" applyNumberFormat="1" applyFont="1" applyAlignment="1">
      <alignment horizontal="center" vertical="center" wrapText="1"/>
    </xf>
    <xf numFmtId="0" fontId="8" fillId="0" borderId="2" xfId="0" applyFont="1" applyBorder="1" applyAlignment="1">
      <alignment vertical="center" wrapText="1"/>
    </xf>
    <xf numFmtId="0" fontId="3" fillId="0" borderId="14" xfId="0" applyFont="1" applyBorder="1" applyAlignment="1">
      <alignment horizontal="center" vertical="center" wrapText="1"/>
    </xf>
    <xf numFmtId="0" fontId="3" fillId="0" borderId="14" xfId="0" applyFont="1" applyFill="1" applyBorder="1" applyAlignment="1">
      <alignment horizontal="center" vertical="center" wrapText="1"/>
    </xf>
    <xf numFmtId="0" fontId="10" fillId="0" borderId="2" xfId="0" applyFont="1" applyBorder="1" applyAlignment="1">
      <alignment horizontal="center" vertical="center" wrapText="1"/>
    </xf>
    <xf numFmtId="0" fontId="3" fillId="0" borderId="6" xfId="0" applyFont="1" applyFill="1" applyBorder="1" applyAlignment="1">
      <alignment horizontal="center" vertical="center" wrapText="1"/>
    </xf>
    <xf numFmtId="0" fontId="0" fillId="0" borderId="6" xfId="0" applyFont="1" applyBorder="1" applyAlignment="1">
      <alignment vertical="center"/>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0" fillId="0" borderId="0" xfId="0" applyFont="1" applyAlignment="1">
      <alignment horizontal="left" vertical="center" wrapText="1"/>
    </xf>
    <xf numFmtId="0" fontId="0" fillId="0" borderId="0" xfId="0" applyFont="1">
      <alignment vertical="center"/>
    </xf>
    <xf numFmtId="0" fontId="0" fillId="0" borderId="6" xfId="0" applyFont="1" applyBorder="1" applyAlignment="1">
      <alignment horizontal="left" vertical="center"/>
    </xf>
    <xf numFmtId="178" fontId="10" fillId="0" borderId="2" xfId="0" applyNumberFormat="1" applyFont="1" applyBorder="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4" fillId="0" borderId="5" xfId="0" applyFont="1" applyBorder="1" applyAlignment="1">
      <alignment horizontal="center" vertical="center" wrapText="1"/>
    </xf>
    <xf numFmtId="0" fontId="3" fillId="0" borderId="2" xfId="0" applyFont="1" applyBorder="1" applyAlignment="1">
      <alignment horizontal="justify" vertical="center" wrapText="1"/>
    </xf>
    <xf numFmtId="10" fontId="3" fillId="0" borderId="2" xfId="1"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5" fillId="0" borderId="2" xfId="0" applyFont="1" applyBorder="1" applyAlignment="1">
      <alignment horizontal="left" vertical="center" wrapText="1"/>
    </xf>
    <xf numFmtId="0" fontId="5" fillId="0" borderId="14" xfId="0" applyFont="1" applyBorder="1" applyAlignment="1">
      <alignment horizontal="left"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1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9" fillId="2" borderId="10"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14" fillId="0" borderId="2" xfId="0" applyFont="1" applyBorder="1" applyAlignment="1">
      <alignment horizontal="center" vertical="center" wrapText="1"/>
    </xf>
    <xf numFmtId="0" fontId="3" fillId="0" borderId="2" xfId="0" applyFont="1" applyBorder="1" applyAlignment="1">
      <alignment horizontal="left" vertical="center" wrapText="1"/>
    </xf>
  </cellXfs>
  <cellStyles count="3">
    <cellStyle name="百分比" xfId="1" builtinId="5"/>
    <cellStyle name="常规" xfId="0" builtinId="0"/>
    <cellStyle name="常规 5" xfId="2"/>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tabSelected="1" view="pageBreakPreview" zoomScaleNormal="100" zoomScaleSheetLayoutView="100" workbookViewId="0">
      <selection activeCell="I27" sqref="I27"/>
    </sheetView>
  </sheetViews>
  <sheetFormatPr defaultColWidth="9" defaultRowHeight="14.25" x14ac:dyDescent="0.2"/>
  <cols>
    <col min="5" max="5" width="10.75" customWidth="1"/>
    <col min="6" max="6" width="17.375" customWidth="1"/>
    <col min="7" max="7" width="21" customWidth="1"/>
    <col min="8" max="8" width="7.375" customWidth="1"/>
    <col min="9" max="9" width="8" customWidth="1"/>
    <col min="10" max="10" width="7.875" customWidth="1"/>
    <col min="11" max="11" width="10.875" customWidth="1"/>
    <col min="12" max="12" width="86.25" customWidth="1"/>
  </cols>
  <sheetData>
    <row r="1" spans="1:12" ht="25.5" x14ac:dyDescent="0.2">
      <c r="A1" s="20" t="s">
        <v>0</v>
      </c>
      <c r="B1" s="20"/>
      <c r="C1" s="20"/>
      <c r="D1" s="20"/>
      <c r="E1" s="20"/>
      <c r="F1" s="20"/>
      <c r="G1" s="20"/>
      <c r="H1" s="20"/>
      <c r="I1" s="20"/>
      <c r="J1" s="20"/>
      <c r="K1" s="20"/>
    </row>
    <row r="2" spans="1:12" x14ac:dyDescent="0.2">
      <c r="A2" s="21" t="s">
        <v>1</v>
      </c>
      <c r="B2" s="21"/>
      <c r="C2" s="21"/>
      <c r="D2" s="21"/>
      <c r="E2" s="21"/>
      <c r="F2" s="21"/>
      <c r="G2" s="21"/>
      <c r="H2" s="21"/>
      <c r="I2" s="21"/>
      <c r="J2" s="21"/>
      <c r="K2" s="21"/>
    </row>
    <row r="3" spans="1:12" ht="20.100000000000001" customHeight="1" x14ac:dyDescent="0.2">
      <c r="A3" s="22" t="s">
        <v>2</v>
      </c>
      <c r="B3" s="22"/>
      <c r="C3" s="54" t="s">
        <v>65</v>
      </c>
      <c r="D3" s="22"/>
      <c r="E3" s="22"/>
      <c r="F3" s="22"/>
      <c r="G3" s="22"/>
      <c r="H3" s="22"/>
      <c r="I3" s="22"/>
      <c r="J3" s="22"/>
      <c r="K3" s="22"/>
    </row>
    <row r="4" spans="1:12" ht="20.100000000000001" customHeight="1" x14ac:dyDescent="0.2">
      <c r="A4" s="22" t="s">
        <v>3</v>
      </c>
      <c r="B4" s="22"/>
      <c r="C4" s="22" t="s">
        <v>4</v>
      </c>
      <c r="D4" s="22"/>
      <c r="E4" s="22"/>
      <c r="F4" s="22"/>
      <c r="G4" s="2" t="s">
        <v>5</v>
      </c>
      <c r="H4" s="54" t="s">
        <v>64</v>
      </c>
      <c r="I4" s="22"/>
      <c r="J4" s="22"/>
      <c r="K4" s="22"/>
    </row>
    <row r="5" spans="1:12" ht="20.100000000000001" customHeight="1" x14ac:dyDescent="0.2">
      <c r="A5" s="22" t="s">
        <v>6</v>
      </c>
      <c r="B5" s="22"/>
      <c r="C5" s="22" t="s">
        <v>7</v>
      </c>
      <c r="D5" s="22"/>
      <c r="E5" s="22"/>
      <c r="F5" s="22"/>
      <c r="G5" s="2" t="s">
        <v>8</v>
      </c>
      <c r="H5" s="22">
        <v>66156248</v>
      </c>
      <c r="I5" s="22"/>
      <c r="J5" s="22"/>
      <c r="K5" s="22"/>
    </row>
    <row r="6" spans="1:12" ht="20.100000000000001" customHeight="1" x14ac:dyDescent="0.2">
      <c r="A6" s="48" t="s">
        <v>9</v>
      </c>
      <c r="B6" s="49"/>
      <c r="C6" s="23"/>
      <c r="D6" s="23"/>
      <c r="E6" s="2" t="s">
        <v>10</v>
      </c>
      <c r="F6" s="2" t="s">
        <v>11</v>
      </c>
      <c r="G6" s="2" t="s">
        <v>12</v>
      </c>
      <c r="H6" s="2" t="s">
        <v>13</v>
      </c>
      <c r="I6" s="22" t="s">
        <v>14</v>
      </c>
      <c r="J6" s="22"/>
      <c r="K6" s="2" t="s">
        <v>15</v>
      </c>
    </row>
    <row r="7" spans="1:12" ht="20.100000000000001" customHeight="1" x14ac:dyDescent="0.2">
      <c r="A7" s="50"/>
      <c r="B7" s="51"/>
      <c r="C7" s="24" t="s">
        <v>16</v>
      </c>
      <c r="D7" s="24"/>
      <c r="E7" s="3">
        <v>72.72</v>
      </c>
      <c r="F7" s="3">
        <v>72.72</v>
      </c>
      <c r="G7" s="3">
        <v>68.256190000000004</v>
      </c>
      <c r="H7" s="2">
        <v>10</v>
      </c>
      <c r="I7" s="25">
        <v>0.93859999999999999</v>
      </c>
      <c r="J7" s="25"/>
      <c r="K7" s="3">
        <f>H7*I7</f>
        <v>9.3859999999999992</v>
      </c>
    </row>
    <row r="8" spans="1:12" ht="20.100000000000001" customHeight="1" x14ac:dyDescent="0.2">
      <c r="A8" s="50"/>
      <c r="B8" s="51"/>
      <c r="C8" s="22" t="s">
        <v>17</v>
      </c>
      <c r="D8" s="22"/>
      <c r="E8" s="3">
        <v>72.72</v>
      </c>
      <c r="F8" s="3">
        <v>72.72</v>
      </c>
      <c r="G8" s="3">
        <v>68.256190000000004</v>
      </c>
      <c r="H8" s="2">
        <v>10</v>
      </c>
      <c r="I8" s="25">
        <v>0.93859999999999999</v>
      </c>
      <c r="J8" s="25"/>
      <c r="K8" s="3">
        <f>H8*I8</f>
        <v>9.3859999999999992</v>
      </c>
    </row>
    <row r="9" spans="1:12" ht="20.100000000000001" customHeight="1" x14ac:dyDescent="0.2">
      <c r="A9" s="50"/>
      <c r="B9" s="51"/>
      <c r="C9" s="22" t="s">
        <v>18</v>
      </c>
      <c r="D9" s="22"/>
      <c r="E9" s="3"/>
      <c r="F9" s="3"/>
      <c r="G9" s="3"/>
      <c r="H9" s="2" t="s">
        <v>19</v>
      </c>
      <c r="I9" s="25"/>
      <c r="J9" s="25"/>
      <c r="K9" s="2" t="s">
        <v>19</v>
      </c>
    </row>
    <row r="10" spans="1:12" ht="20.100000000000001" customHeight="1" x14ac:dyDescent="0.2">
      <c r="A10" s="52"/>
      <c r="B10" s="53"/>
      <c r="C10" s="22" t="s">
        <v>20</v>
      </c>
      <c r="D10" s="22"/>
      <c r="E10" s="3"/>
      <c r="F10" s="3"/>
      <c r="G10" s="3"/>
      <c r="H10" s="2" t="s">
        <v>19</v>
      </c>
      <c r="I10" s="25"/>
      <c r="J10" s="25"/>
      <c r="K10" s="2" t="s">
        <v>19</v>
      </c>
    </row>
    <row r="11" spans="1:12" ht="20.100000000000001" customHeight="1" x14ac:dyDescent="0.2">
      <c r="A11" s="22" t="s">
        <v>21</v>
      </c>
      <c r="B11" s="22" t="s">
        <v>22</v>
      </c>
      <c r="C11" s="22"/>
      <c r="D11" s="22"/>
      <c r="E11" s="22"/>
      <c r="F11" s="22"/>
      <c r="G11" s="22" t="s">
        <v>23</v>
      </c>
      <c r="H11" s="22"/>
      <c r="I11" s="22"/>
      <c r="J11" s="22"/>
      <c r="K11" s="22"/>
    </row>
    <row r="12" spans="1:12" ht="222.75" customHeight="1" x14ac:dyDescent="0.2">
      <c r="A12" s="22"/>
      <c r="B12" s="55" t="s">
        <v>24</v>
      </c>
      <c r="C12" s="55"/>
      <c r="D12" s="55"/>
      <c r="E12" s="55"/>
      <c r="F12" s="55"/>
      <c r="G12" s="55" t="s">
        <v>25</v>
      </c>
      <c r="H12" s="55"/>
      <c r="I12" s="55"/>
      <c r="J12" s="55"/>
      <c r="K12" s="55"/>
    </row>
    <row r="13" spans="1:12" ht="41.1" customHeight="1" x14ac:dyDescent="0.2">
      <c r="A13" s="42" t="s">
        <v>26</v>
      </c>
      <c r="B13" s="2" t="s">
        <v>27</v>
      </c>
      <c r="C13" s="2" t="s">
        <v>28</v>
      </c>
      <c r="D13" s="22" t="s">
        <v>29</v>
      </c>
      <c r="E13" s="22"/>
      <c r="F13" s="2" t="s">
        <v>30</v>
      </c>
      <c r="G13" s="2" t="s">
        <v>31</v>
      </c>
      <c r="H13" s="2" t="s">
        <v>13</v>
      </c>
      <c r="I13" s="2" t="s">
        <v>15</v>
      </c>
      <c r="J13" s="22" t="s">
        <v>32</v>
      </c>
      <c r="K13" s="22"/>
      <c r="L13" s="12"/>
    </row>
    <row r="14" spans="1:12" ht="29.65" customHeight="1" x14ac:dyDescent="0.2">
      <c r="A14" s="43"/>
      <c r="B14" s="22" t="s">
        <v>33</v>
      </c>
      <c r="C14" s="44" t="s">
        <v>34</v>
      </c>
      <c r="D14" s="26" t="s">
        <v>35</v>
      </c>
      <c r="E14" s="26"/>
      <c r="F14" s="5">
        <v>2500</v>
      </c>
      <c r="G14" s="5">
        <v>2500</v>
      </c>
      <c r="H14" s="2">
        <v>4</v>
      </c>
      <c r="I14" s="3">
        <f>G14/F14*H14</f>
        <v>4</v>
      </c>
      <c r="J14" s="22"/>
      <c r="K14" s="22"/>
      <c r="L14" s="13"/>
    </row>
    <row r="15" spans="1:12" x14ac:dyDescent="0.2">
      <c r="A15" s="43"/>
      <c r="B15" s="22"/>
      <c r="C15" s="45"/>
      <c r="D15" s="26" t="s">
        <v>36</v>
      </c>
      <c r="E15" s="26"/>
      <c r="F15" s="2">
        <v>20</v>
      </c>
      <c r="G15" s="2">
        <v>20</v>
      </c>
      <c r="H15" s="2">
        <v>4</v>
      </c>
      <c r="I15" s="3">
        <f>G15/F15*H15</f>
        <v>4</v>
      </c>
      <c r="J15" s="22"/>
      <c r="K15" s="22"/>
      <c r="L15" s="13"/>
    </row>
    <row r="16" spans="1:12" ht="25.9" customHeight="1" x14ac:dyDescent="0.2">
      <c r="A16" s="43"/>
      <c r="B16" s="22"/>
      <c r="C16" s="45"/>
      <c r="D16" s="26" t="s">
        <v>37</v>
      </c>
      <c r="E16" s="26"/>
      <c r="F16" s="2">
        <v>7</v>
      </c>
      <c r="G16" s="2">
        <v>7</v>
      </c>
      <c r="H16" s="2">
        <v>4</v>
      </c>
      <c r="I16" s="3">
        <f t="shared" ref="I16" si="0">G16/F16*H16</f>
        <v>4</v>
      </c>
      <c r="J16" s="22"/>
      <c r="K16" s="22"/>
      <c r="L16" s="13"/>
    </row>
    <row r="17" spans="1:12" ht="25.9" customHeight="1" x14ac:dyDescent="0.2">
      <c r="A17" s="43"/>
      <c r="B17" s="22"/>
      <c r="C17" s="45"/>
      <c r="D17" s="27" t="s">
        <v>38</v>
      </c>
      <c r="E17" s="28"/>
      <c r="F17" s="2">
        <v>100</v>
      </c>
      <c r="G17" s="2">
        <v>100</v>
      </c>
      <c r="H17" s="2">
        <v>4</v>
      </c>
      <c r="I17" s="3">
        <f t="shared" ref="I17" si="1">G17/F17*H17</f>
        <v>4</v>
      </c>
      <c r="J17" s="14"/>
      <c r="K17" s="15"/>
      <c r="L17" s="13"/>
    </row>
    <row r="18" spans="1:12" ht="147.75" customHeight="1" x14ac:dyDescent="0.2">
      <c r="A18" s="43"/>
      <c r="B18" s="22"/>
      <c r="C18" s="45"/>
      <c r="D18" s="27" t="s">
        <v>39</v>
      </c>
      <c r="E18" s="28"/>
      <c r="F18" s="6" t="s">
        <v>40</v>
      </c>
      <c r="G18" s="6" t="s">
        <v>41</v>
      </c>
      <c r="H18" s="2">
        <v>4</v>
      </c>
      <c r="I18" s="2">
        <v>4</v>
      </c>
      <c r="J18" s="29"/>
      <c r="K18" s="30"/>
      <c r="L18" s="13"/>
    </row>
    <row r="19" spans="1:12" ht="25.9" customHeight="1" x14ac:dyDescent="0.2">
      <c r="A19" s="43"/>
      <c r="B19" s="22"/>
      <c r="C19" s="45"/>
      <c r="D19" s="27" t="s">
        <v>42</v>
      </c>
      <c r="E19" s="28"/>
      <c r="F19" s="2">
        <v>1</v>
      </c>
      <c r="G19" s="2">
        <v>1</v>
      </c>
      <c r="H19" s="2">
        <v>4</v>
      </c>
      <c r="I19" s="3">
        <f>G19/F19*H19</f>
        <v>4</v>
      </c>
      <c r="J19" s="14"/>
      <c r="K19" s="15"/>
      <c r="L19" s="13"/>
    </row>
    <row r="20" spans="1:12" ht="77.25" customHeight="1" x14ac:dyDescent="0.2">
      <c r="A20" s="43"/>
      <c r="B20" s="22"/>
      <c r="C20" s="44" t="s">
        <v>43</v>
      </c>
      <c r="D20" s="31" t="s">
        <v>44</v>
      </c>
      <c r="E20" s="32"/>
      <c r="F20" s="7" t="s">
        <v>45</v>
      </c>
      <c r="G20" s="6" t="s">
        <v>41</v>
      </c>
      <c r="H20" s="2">
        <v>4</v>
      </c>
      <c r="I20" s="3">
        <v>4</v>
      </c>
      <c r="J20" s="22"/>
      <c r="K20" s="22"/>
      <c r="L20" s="13"/>
    </row>
    <row r="21" spans="1:12" ht="30" customHeight="1" x14ac:dyDescent="0.2">
      <c r="A21" s="43"/>
      <c r="B21" s="22"/>
      <c r="C21" s="45"/>
      <c r="D21" s="33" t="s">
        <v>46</v>
      </c>
      <c r="E21" s="33"/>
      <c r="F21" s="6" t="s">
        <v>47</v>
      </c>
      <c r="G21" s="6" t="s">
        <v>41</v>
      </c>
      <c r="H21" s="2">
        <v>4</v>
      </c>
      <c r="I21" s="3">
        <v>4</v>
      </c>
      <c r="J21" s="22"/>
      <c r="K21" s="22"/>
      <c r="L21" s="16"/>
    </row>
    <row r="22" spans="1:12" ht="58.5" customHeight="1" x14ac:dyDescent="0.2">
      <c r="A22" s="43"/>
      <c r="B22" s="22"/>
      <c r="C22" s="45"/>
      <c r="D22" s="34" t="s">
        <v>48</v>
      </c>
      <c r="E22" s="35"/>
      <c r="F22" s="8" t="s">
        <v>49</v>
      </c>
      <c r="G22" s="6" t="s">
        <v>41</v>
      </c>
      <c r="H22" s="2">
        <v>4</v>
      </c>
      <c r="I22" s="3">
        <v>4</v>
      </c>
      <c r="J22" s="22"/>
      <c r="K22" s="22"/>
      <c r="L22" s="13"/>
    </row>
    <row r="23" spans="1:12" ht="26.65" customHeight="1" x14ac:dyDescent="0.2">
      <c r="A23" s="43"/>
      <c r="B23" s="22"/>
      <c r="C23" s="2" t="s">
        <v>50</v>
      </c>
      <c r="D23" s="36" t="s">
        <v>51</v>
      </c>
      <c r="E23" s="36"/>
      <c r="F23" s="6">
        <v>1</v>
      </c>
      <c r="G23" s="6">
        <v>1</v>
      </c>
      <c r="H23" s="2">
        <v>4</v>
      </c>
      <c r="I23" s="3">
        <v>4</v>
      </c>
      <c r="J23" s="22"/>
      <c r="K23" s="22"/>
      <c r="L23" s="17"/>
    </row>
    <row r="24" spans="1:12" ht="25.9" customHeight="1" x14ac:dyDescent="0.2">
      <c r="A24" s="43"/>
      <c r="B24" s="22"/>
      <c r="C24" s="9" t="s">
        <v>52</v>
      </c>
      <c r="D24" s="37" t="s">
        <v>53</v>
      </c>
      <c r="E24" s="37"/>
      <c r="F24" s="10">
        <v>72.72</v>
      </c>
      <c r="G24" s="10">
        <v>68.260000000000005</v>
      </c>
      <c r="H24" s="9">
        <v>10</v>
      </c>
      <c r="I24" s="3">
        <v>9.39</v>
      </c>
      <c r="J24" s="54" t="s">
        <v>68</v>
      </c>
      <c r="K24" s="22"/>
      <c r="L24" s="17"/>
    </row>
    <row r="25" spans="1:12" ht="25.9" customHeight="1" x14ac:dyDescent="0.2">
      <c r="A25" s="43"/>
      <c r="B25" s="44" t="s">
        <v>54</v>
      </c>
      <c r="C25" s="46" t="s">
        <v>55</v>
      </c>
      <c r="D25" s="36" t="s">
        <v>56</v>
      </c>
      <c r="E25" s="36"/>
      <c r="F25" s="6" t="s">
        <v>57</v>
      </c>
      <c r="G25" s="6" t="s">
        <v>41</v>
      </c>
      <c r="H25" s="2">
        <v>15</v>
      </c>
      <c r="I25" s="2">
        <v>13</v>
      </c>
      <c r="J25" s="54" t="s">
        <v>67</v>
      </c>
      <c r="K25" s="22"/>
      <c r="L25" s="13"/>
    </row>
    <row r="26" spans="1:12" ht="40.35" customHeight="1" x14ac:dyDescent="0.2">
      <c r="A26" s="43"/>
      <c r="B26" s="45"/>
      <c r="C26" s="47"/>
      <c r="D26" s="38" t="s">
        <v>58</v>
      </c>
      <c r="E26" s="39"/>
      <c r="F26" s="6" t="s">
        <v>59</v>
      </c>
      <c r="G26" s="6" t="s">
        <v>41</v>
      </c>
      <c r="H26" s="2">
        <v>15</v>
      </c>
      <c r="I26" s="2">
        <v>13</v>
      </c>
      <c r="J26" s="54" t="s">
        <v>67</v>
      </c>
      <c r="K26" s="22"/>
      <c r="L26" s="16"/>
    </row>
    <row r="27" spans="1:12" ht="42.75" customHeight="1" x14ac:dyDescent="0.2">
      <c r="A27" s="43"/>
      <c r="B27" s="4" t="s">
        <v>60</v>
      </c>
      <c r="C27" s="4" t="s">
        <v>61</v>
      </c>
      <c r="D27" s="38" t="s">
        <v>62</v>
      </c>
      <c r="E27" s="39"/>
      <c r="F27" s="6">
        <v>0.8</v>
      </c>
      <c r="G27" s="6">
        <v>0.8</v>
      </c>
      <c r="H27" s="2">
        <v>10</v>
      </c>
      <c r="I27" s="2">
        <v>8</v>
      </c>
      <c r="J27" s="54" t="s">
        <v>66</v>
      </c>
      <c r="K27" s="22"/>
      <c r="L27" s="18"/>
    </row>
    <row r="28" spans="1:12" s="1" customFormat="1" ht="26.25" customHeight="1" x14ac:dyDescent="0.2">
      <c r="A28" s="40" t="s">
        <v>63</v>
      </c>
      <c r="B28" s="40"/>
      <c r="C28" s="40"/>
      <c r="D28" s="40"/>
      <c r="E28" s="40"/>
      <c r="F28" s="40"/>
      <c r="G28" s="40"/>
      <c r="H28" s="11">
        <v>100</v>
      </c>
      <c r="I28" s="19">
        <f>SUM(I14:I27)+K7</f>
        <v>92.775999999999996</v>
      </c>
      <c r="J28" s="41"/>
      <c r="K28" s="41"/>
    </row>
  </sheetData>
  <mergeCells count="62">
    <mergeCell ref="A28:G28"/>
    <mergeCell ref="J28:K28"/>
    <mergeCell ref="A11:A12"/>
    <mergeCell ref="A13:A27"/>
    <mergeCell ref="B14:B24"/>
    <mergeCell ref="B25:B26"/>
    <mergeCell ref="C14:C19"/>
    <mergeCell ref="C20:C22"/>
    <mergeCell ref="C25:C26"/>
    <mergeCell ref="D25:E25"/>
    <mergeCell ref="J25:K25"/>
    <mergeCell ref="D26:E26"/>
    <mergeCell ref="J26:K26"/>
    <mergeCell ref="D27:E27"/>
    <mergeCell ref="J27:K27"/>
    <mergeCell ref="D22:E22"/>
    <mergeCell ref="J22:K22"/>
    <mergeCell ref="D23:E23"/>
    <mergeCell ref="J23:K23"/>
    <mergeCell ref="D24:E24"/>
    <mergeCell ref="J24:K24"/>
    <mergeCell ref="D19:E19"/>
    <mergeCell ref="D20:E20"/>
    <mergeCell ref="J20:K20"/>
    <mergeCell ref="D21:E21"/>
    <mergeCell ref="J21:K21"/>
    <mergeCell ref="D16:E16"/>
    <mergeCell ref="J16:K16"/>
    <mergeCell ref="D17:E17"/>
    <mergeCell ref="D18:E18"/>
    <mergeCell ref="J18:K18"/>
    <mergeCell ref="D13:E13"/>
    <mergeCell ref="J13:K13"/>
    <mergeCell ref="D14:E14"/>
    <mergeCell ref="J14:K14"/>
    <mergeCell ref="D15:E15"/>
    <mergeCell ref="J15:K15"/>
    <mergeCell ref="C10:D10"/>
    <mergeCell ref="I10:J10"/>
    <mergeCell ref="B11:F11"/>
    <mergeCell ref="G11:K11"/>
    <mergeCell ref="B12:F12"/>
    <mergeCell ref="G12:K12"/>
    <mergeCell ref="A6:B10"/>
    <mergeCell ref="C7:D7"/>
    <mergeCell ref="I7:J7"/>
    <mergeCell ref="C8:D8"/>
    <mergeCell ref="I8:J8"/>
    <mergeCell ref="C9:D9"/>
    <mergeCell ref="I9:J9"/>
    <mergeCell ref="A5:B5"/>
    <mergeCell ref="C5:F5"/>
    <mergeCell ref="H5:K5"/>
    <mergeCell ref="C6:D6"/>
    <mergeCell ref="I6:J6"/>
    <mergeCell ref="A1:K1"/>
    <mergeCell ref="A2:K2"/>
    <mergeCell ref="A3:B3"/>
    <mergeCell ref="C3:K3"/>
    <mergeCell ref="A4:B4"/>
    <mergeCell ref="C4:F4"/>
    <mergeCell ref="H4:K4"/>
  </mergeCells>
  <phoneticPr fontId="13" type="noConversion"/>
  <pageMargins left="0.70866141732283505" right="0.70866141732283505" top="0.74803149606299202" bottom="0.74803149606299202" header="0.31496062992126" footer="0.31496062992126"/>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Sky123.Org</cp:lastModifiedBy>
  <cp:lastPrinted>2021-08-22T13:09:58Z</cp:lastPrinted>
  <dcterms:created xsi:type="dcterms:W3CDTF">2021-04-12T11:24:00Z</dcterms:created>
  <dcterms:modified xsi:type="dcterms:W3CDTF">2021-08-22T13:10:02Z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3A03084F82D64407990EFF79872F41C3</vt:lpwstr>
  </property>
</Properties>
</file>