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30" windowWidth="19815" windowHeight="7830"/>
  </bookViews>
  <sheets>
    <sheet name="Sheet1" sheetId="1" r:id="rId1"/>
  </sheets>
  <definedNames>
    <definedName name="_xlnm.Print_Area" localSheetId="0">Sheet1!$A$1:$K$26</definedName>
  </definedNames>
  <calcPr calcId="145621" concurrentCalc="0"/>
</workbook>
</file>

<file path=xl/calcChain.xml><?xml version="1.0" encoding="utf-8"?>
<calcChain xmlns="http://schemas.openxmlformats.org/spreadsheetml/2006/main">
  <c r="I20" i="1"/>
  <c r="I24"/>
  <c r="I7"/>
  <c r="K7"/>
  <c r="I26"/>
  <c r="H26"/>
  <c r="I8"/>
</calcChain>
</file>

<file path=xl/sharedStrings.xml><?xml version="1.0" encoding="utf-8"?>
<sst xmlns="http://schemas.openxmlformats.org/spreadsheetml/2006/main" count="90" uniqueCount="75">
  <si>
    <t>项目支出绩效自评表</t>
  </si>
  <si>
    <t>（2020年度）</t>
  </si>
  <si>
    <t>项目名称</t>
  </si>
  <si>
    <t>主管部门</t>
  </si>
  <si>
    <t>北京市科学技术委员会</t>
  </si>
  <si>
    <t>实施单位</t>
  </si>
  <si>
    <t>北京科技协作中心</t>
  </si>
  <si>
    <t>项目负责人</t>
  </si>
  <si>
    <t>戴旭峰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</si>
  <si>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</si>
  <si>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</si>
  <si>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</si>
  <si>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</si>
  <si>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</si>
  <si>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</si>
  <si>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</si>
  <si>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</si>
  <si>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</si>
  <si>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</si>
  <si>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</si>
  <si>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</si>
  <si>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</si>
  <si>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</si>
  <si>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</si>
  <si>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</si>
  <si>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2020年科技盛典通过评选表彰首都科技战线的优秀领军人才，向全社会宣传展示在京科研院所、央企、高校一批重大科技创新成果和应用，弘扬首都科技工作者默默奉献、执着坚守、勇于创新、科技报国的精神、拼搏奋斗的作风等优秀品质，为北京建设具有全球影响力的科技创新中心营造良好的社会氛围。
2020年科技志愿服务工作通过优化首都科技志愿服务平台，凝聚首都高端科技人才、项目优势资源，建设首都科技志愿者队伍，开展营造创新创业生态环境、推广应用新技术新产品、促进大众科学文化素质提高、推动区域协同创新发展等特色科技志愿服务，促进科技志愿服务全国科技创新中心建设。 </t>
  </si>
  <si>
    <t>“聚•奉献——2020京华大地上的杰出工程师巡礼”通过征集优秀案例及典型事迹，聚焦在京创新型央企、国家及北京市科技奖励获得者、自然科学基金及中关村领军人物中深耕基础研究，攻克关键技术，在国家重大专项中贡献突出的人物和事迹，推选出郜时旺、朱坤、李骥、刘小辉、侯锋、原诚寅、刘建、陈鹏、容易、邢立华、张聪共11名杰出工程师和青年杰出工程师。巡礼活动在北京电视台科教频道播出，大力弘扬杰出工程师勇于创新、拼搏奋斗、无私奉献的科学精神。
促进首都科技志愿服务平台建设，举办“院士专家进高校·科技情怀薪火传”和“科技志愿服务沈阳行”等活动，组织首都科技志愿服务站参加线上宣讲或培训活动;完善三级联动机制，促进服务站工作能力持续提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</si>
  <si>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</si>
  <si>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</si>
  <si>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</si>
  <si>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</si>
  <si>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</si>
  <si>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</si>
  <si>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</si>
  <si>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</si>
  <si>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本届获奖人物（1）</t>
  </si>
  <si>
    <t>10—20</t>
  </si>
  <si>
    <t>推选出10名杰出工程师、1名青年杰出工程师</t>
  </si>
  <si>
    <t>优化服务平台（2）</t>
  </si>
  <si>
    <t>5—10</t>
  </si>
  <si>
    <t>质量指标</t>
  </si>
  <si>
    <t>完成征集、评审工作（3）</t>
  </si>
  <si>
    <t>完成征集、评审工作</t>
  </si>
  <si>
    <t>按时完成100%</t>
  </si>
  <si>
    <t>完成宣传、举办工作（4）</t>
  </si>
  <si>
    <t>完成宣传、举办工作</t>
  </si>
  <si>
    <t>完成志愿服务工作（5）</t>
  </si>
  <si>
    <t>完成志愿服务工作</t>
  </si>
  <si>
    <t>进度指标</t>
  </si>
  <si>
    <t>工作完成时间（6）</t>
  </si>
  <si>
    <t>2020年12月底</t>
  </si>
  <si>
    <t>原因：2020年底已经完成杰出工程师评选工作，由于受疫情影响，不适宜举办人员聚集的录制活动。
改进措施：做好疫情防控措施并在户外举办。</t>
  </si>
  <si>
    <t>成本指标</t>
  </si>
  <si>
    <t>项目预算控制数（7）</t>
  </si>
  <si>
    <t>356万元</t>
  </si>
  <si>
    <t>339.11万元</t>
  </si>
  <si>
    <t>主要原因是：落实厉行节约精神，压缩专家费、劳务费支出，另外受新冠疫情影响，外出调研工作大幅度减少。今后在编制项目预算时，要根据项目设定绩效目标，认真研究分析工作内容，按照财政支出标准科学合理做好成本核算，提高预算资金配置效率，促进绩效目标的实现。</t>
  </si>
  <si>
    <t>效益指标</t>
  </si>
  <si>
    <t>社会效益</t>
  </si>
  <si>
    <t>服务创新主体能力（8）</t>
  </si>
  <si>
    <t>得到提升100%</t>
  </si>
  <si>
    <t>科技人物社会影响力（9）</t>
  </si>
  <si>
    <t>科技人物社会影响力</t>
  </si>
  <si>
    <t>科技志愿服务社会影响力（10）</t>
  </si>
  <si>
    <t>科技志愿服务社会影响力</t>
  </si>
  <si>
    <t>满意度指标</t>
  </si>
  <si>
    <t>服务对象满意度标</t>
  </si>
  <si>
    <t>入选科技人物满意度（11）</t>
  </si>
  <si>
    <t>入选科技人物满意度</t>
  </si>
  <si>
    <t>志愿服务满意度（12）</t>
  </si>
  <si>
    <t>志愿服务满意度</t>
  </si>
  <si>
    <t>总分</t>
  </si>
  <si>
    <t>2020年北京科技协作中心首都科技盛典与科技志愿服务工作</t>
    <phoneticPr fontId="11" type="noConversion"/>
  </si>
  <si>
    <t>绩效指标</t>
    <phoneticPr fontId="11" type="noConversion"/>
  </si>
  <si>
    <t>效益指标佐证材料不够丰富，今后要加强项目效益与效果信息的收集、统计、分析。</t>
    <phoneticPr fontId="11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</si>
</sst>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2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Arial"/>
      <family val="2"/>
    </font>
    <font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/>
    <xf numFmtId="0" fontId="1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>
      <alignment vertical="center"/>
    </xf>
    <xf numFmtId="0" fontId="0" fillId="0" borderId="6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10" xfId="2" applyNumberFormat="1" applyFont="1" applyFill="1" applyBorder="1" applyAlignment="1">
      <alignment horizontal="center" vertical="center" wrapText="1"/>
    </xf>
    <xf numFmtId="49" fontId="6" fillId="0" borderId="12" xfId="2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/>
    <cellStyle name="常规 5" xfId="3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6"/>
  <sheetViews>
    <sheetView tabSelected="1" view="pageBreakPreview" topLeftCell="A7" zoomScaleNormal="100" zoomScaleSheetLayoutView="100" workbookViewId="0">
      <selection activeCell="E7" sqref="E7:G7"/>
    </sheetView>
  </sheetViews>
  <sheetFormatPr defaultColWidth="9" defaultRowHeight="13.5"/>
  <cols>
    <col min="4" max="4" width="14.875" customWidth="1"/>
    <col min="5" max="5" width="10.75" customWidth="1"/>
    <col min="6" max="6" width="14.5" customWidth="1"/>
    <col min="7" max="7" width="19" customWidth="1"/>
    <col min="8" max="8" width="7.375" customWidth="1"/>
    <col min="9" max="9" width="7.625" customWidth="1"/>
    <col min="10" max="10" width="12.625" customWidth="1"/>
    <col min="11" max="11" width="14.625" customWidth="1"/>
    <col min="12" max="12" width="5.375" customWidth="1"/>
  </cols>
  <sheetData>
    <row r="1" spans="1:12" ht="25.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2" ht="24.95" customHeight="1">
      <c r="A3" s="24" t="s">
        <v>2</v>
      </c>
      <c r="B3" s="24"/>
      <c r="C3" s="24" t="s">
        <v>72</v>
      </c>
      <c r="D3" s="24"/>
      <c r="E3" s="24"/>
      <c r="F3" s="24"/>
      <c r="G3" s="24"/>
      <c r="H3" s="24"/>
      <c r="I3" s="24"/>
      <c r="J3" s="24"/>
      <c r="K3" s="24"/>
    </row>
    <row r="4" spans="1:12" ht="29.1" customHeight="1">
      <c r="A4" s="24" t="s">
        <v>3</v>
      </c>
      <c r="B4" s="24"/>
      <c r="C4" s="24" t="s">
        <v>4</v>
      </c>
      <c r="D4" s="24"/>
      <c r="E4" s="24"/>
      <c r="F4" s="24"/>
      <c r="G4" s="3" t="s">
        <v>5</v>
      </c>
      <c r="H4" s="24" t="s">
        <v>6</v>
      </c>
      <c r="I4" s="24"/>
      <c r="J4" s="24"/>
      <c r="K4" s="24"/>
    </row>
    <row r="5" spans="1:12" ht="29.1" customHeight="1">
      <c r="A5" s="24" t="s">
        <v>7</v>
      </c>
      <c r="B5" s="24"/>
      <c r="C5" s="24" t="s">
        <v>8</v>
      </c>
      <c r="D5" s="24"/>
      <c r="E5" s="24"/>
      <c r="F5" s="24"/>
      <c r="G5" s="3" t="s">
        <v>9</v>
      </c>
      <c r="H5" s="24">
        <v>66517294</v>
      </c>
      <c r="I5" s="24"/>
      <c r="J5" s="24"/>
      <c r="K5" s="24"/>
    </row>
    <row r="6" spans="1:12" ht="29.1" customHeight="1">
      <c r="A6" s="30" t="s">
        <v>10</v>
      </c>
      <c r="B6" s="31"/>
      <c r="C6" s="25"/>
      <c r="D6" s="25"/>
      <c r="E6" s="3" t="s">
        <v>11</v>
      </c>
      <c r="F6" s="3" t="s">
        <v>12</v>
      </c>
      <c r="G6" s="3" t="s">
        <v>13</v>
      </c>
      <c r="H6" s="3" t="s">
        <v>14</v>
      </c>
      <c r="I6" s="24" t="s">
        <v>15</v>
      </c>
      <c r="J6" s="24"/>
      <c r="K6" s="3" t="s">
        <v>16</v>
      </c>
    </row>
    <row r="7" spans="1:12" ht="29.1" customHeight="1">
      <c r="A7" s="32"/>
      <c r="B7" s="33"/>
      <c r="C7" s="36" t="s">
        <v>17</v>
      </c>
      <c r="D7" s="36"/>
      <c r="E7" s="4">
        <v>376</v>
      </c>
      <c r="F7" s="4">
        <v>356</v>
      </c>
      <c r="G7" s="4">
        <v>339.11279999999999</v>
      </c>
      <c r="H7" s="3">
        <v>10</v>
      </c>
      <c r="I7" s="26">
        <f>G7/F7</f>
        <v>0.95256404494382019</v>
      </c>
      <c r="J7" s="26"/>
      <c r="K7" s="4">
        <f>H7*I7</f>
        <v>9.5256404494382014</v>
      </c>
    </row>
    <row r="8" spans="1:12" ht="29.1" customHeight="1">
      <c r="A8" s="32"/>
      <c r="B8" s="33"/>
      <c r="C8" s="24" t="s">
        <v>18</v>
      </c>
      <c r="D8" s="24"/>
      <c r="E8" s="4">
        <v>376</v>
      </c>
      <c r="F8" s="4">
        <v>356</v>
      </c>
      <c r="G8" s="4">
        <v>339.11279999999999</v>
      </c>
      <c r="H8" s="3" t="s">
        <v>19</v>
      </c>
      <c r="I8" s="26">
        <f>G8/F8</f>
        <v>0.95256404494382019</v>
      </c>
      <c r="J8" s="26"/>
      <c r="K8" s="3" t="s">
        <v>19</v>
      </c>
    </row>
    <row r="9" spans="1:12" ht="29.1" customHeight="1">
      <c r="A9" s="32"/>
      <c r="B9" s="33"/>
      <c r="C9" s="24" t="s">
        <v>20</v>
      </c>
      <c r="D9" s="24"/>
      <c r="E9" s="4"/>
      <c r="F9" s="4"/>
      <c r="G9" s="4"/>
      <c r="H9" s="3" t="s">
        <v>19</v>
      </c>
      <c r="I9" s="26"/>
      <c r="J9" s="26"/>
      <c r="K9" s="3" t="s">
        <v>19</v>
      </c>
    </row>
    <row r="10" spans="1:12" ht="29.1" customHeight="1">
      <c r="A10" s="34"/>
      <c r="B10" s="35"/>
      <c r="C10" s="24" t="s">
        <v>21</v>
      </c>
      <c r="D10" s="24"/>
      <c r="E10" s="4"/>
      <c r="F10" s="4"/>
      <c r="G10" s="4"/>
      <c r="H10" s="3" t="s">
        <v>19</v>
      </c>
      <c r="I10" s="26"/>
      <c r="J10" s="26"/>
      <c r="K10" s="3" t="s">
        <v>19</v>
      </c>
    </row>
    <row r="11" spans="1:12" ht="24.95" customHeight="1">
      <c r="A11" s="24" t="s">
        <v>22</v>
      </c>
      <c r="B11" s="24" t="s">
        <v>23</v>
      </c>
      <c r="C11" s="24"/>
      <c r="D11" s="24"/>
      <c r="E11" s="24"/>
      <c r="F11" s="24"/>
      <c r="G11" s="24" t="s">
        <v>24</v>
      </c>
      <c r="H11" s="24"/>
      <c r="I11" s="24"/>
      <c r="J11" s="24"/>
      <c r="K11" s="24"/>
    </row>
    <row r="12" spans="1:12" ht="129" customHeight="1">
      <c r="A12" s="24"/>
      <c r="B12" s="27" t="s">
        <v>25</v>
      </c>
      <c r="C12" s="28"/>
      <c r="D12" s="28"/>
      <c r="E12" s="28"/>
      <c r="F12" s="29"/>
      <c r="G12" s="27" t="s">
        <v>26</v>
      </c>
      <c r="H12" s="28"/>
      <c r="I12" s="28"/>
      <c r="J12" s="28"/>
      <c r="K12" s="29"/>
    </row>
    <row r="13" spans="1:12" ht="41.1" customHeight="1">
      <c r="A13" s="42" t="s">
        <v>73</v>
      </c>
      <c r="B13" s="3" t="s">
        <v>27</v>
      </c>
      <c r="C13" s="3" t="s">
        <v>28</v>
      </c>
      <c r="D13" s="24" t="s">
        <v>29</v>
      </c>
      <c r="E13" s="24"/>
      <c r="F13" s="3" t="s">
        <v>30</v>
      </c>
      <c r="G13" s="3" t="s">
        <v>31</v>
      </c>
      <c r="H13" s="5" t="s">
        <v>14</v>
      </c>
      <c r="I13" s="3" t="s">
        <v>16</v>
      </c>
      <c r="J13" s="24" t="s">
        <v>32</v>
      </c>
      <c r="K13" s="24"/>
      <c r="L13" s="13"/>
    </row>
    <row r="14" spans="1:12" s="1" customFormat="1" ht="36.75" customHeight="1">
      <c r="A14" s="43"/>
      <c r="B14" s="37" t="s">
        <v>33</v>
      </c>
      <c r="C14" s="37" t="s">
        <v>34</v>
      </c>
      <c r="D14" s="38" t="s">
        <v>35</v>
      </c>
      <c r="E14" s="39"/>
      <c r="F14" s="6" t="s">
        <v>36</v>
      </c>
      <c r="G14" s="6" t="s">
        <v>37</v>
      </c>
      <c r="H14" s="7">
        <v>10.5</v>
      </c>
      <c r="I14" s="14">
        <v>10.5</v>
      </c>
      <c r="J14" s="37"/>
      <c r="K14" s="37"/>
      <c r="L14" s="15"/>
    </row>
    <row r="15" spans="1:12" s="1" customFormat="1" ht="24" customHeight="1">
      <c r="A15" s="43"/>
      <c r="B15" s="37"/>
      <c r="C15" s="37"/>
      <c r="D15" s="38" t="s">
        <v>38</v>
      </c>
      <c r="E15" s="39"/>
      <c r="F15" s="6" t="s">
        <v>39</v>
      </c>
      <c r="G15" s="6">
        <v>9</v>
      </c>
      <c r="H15" s="7">
        <v>10.5</v>
      </c>
      <c r="I15" s="14">
        <v>10.5</v>
      </c>
      <c r="J15" s="37"/>
      <c r="K15" s="37"/>
      <c r="L15" s="15"/>
    </row>
    <row r="16" spans="1:12" s="1" customFormat="1" ht="24" customHeight="1">
      <c r="A16" s="43"/>
      <c r="B16" s="37"/>
      <c r="C16" s="37" t="s">
        <v>40</v>
      </c>
      <c r="D16" s="38" t="s">
        <v>41</v>
      </c>
      <c r="E16" s="39" t="s">
        <v>42</v>
      </c>
      <c r="F16" s="8" t="s">
        <v>43</v>
      </c>
      <c r="G16" s="8" t="s">
        <v>43</v>
      </c>
      <c r="H16" s="7">
        <v>3</v>
      </c>
      <c r="I16" s="14">
        <v>3</v>
      </c>
      <c r="J16" s="37"/>
      <c r="K16" s="37"/>
      <c r="L16" s="15"/>
    </row>
    <row r="17" spans="1:12" s="1" customFormat="1" ht="24" customHeight="1">
      <c r="A17" s="43"/>
      <c r="B17" s="37"/>
      <c r="C17" s="37"/>
      <c r="D17" s="38" t="s">
        <v>44</v>
      </c>
      <c r="E17" s="39" t="s">
        <v>45</v>
      </c>
      <c r="F17" s="8" t="s">
        <v>43</v>
      </c>
      <c r="G17" s="8" t="s">
        <v>43</v>
      </c>
      <c r="H17" s="7">
        <v>3</v>
      </c>
      <c r="I17" s="14">
        <v>3</v>
      </c>
      <c r="J17" s="37"/>
      <c r="K17" s="37"/>
      <c r="L17" s="16"/>
    </row>
    <row r="18" spans="1:12" s="1" customFormat="1" ht="24" customHeight="1">
      <c r="A18" s="43"/>
      <c r="B18" s="37"/>
      <c r="C18" s="37"/>
      <c r="D18" s="38" t="s">
        <v>46</v>
      </c>
      <c r="E18" s="39" t="s">
        <v>47</v>
      </c>
      <c r="F18" s="8" t="s">
        <v>43</v>
      </c>
      <c r="G18" s="8">
        <v>1</v>
      </c>
      <c r="H18" s="7">
        <v>3</v>
      </c>
      <c r="I18" s="14">
        <v>3</v>
      </c>
      <c r="J18" s="37"/>
      <c r="K18" s="37"/>
      <c r="L18" s="15"/>
    </row>
    <row r="19" spans="1:12" s="1" customFormat="1" ht="119.25" customHeight="1">
      <c r="A19" s="43"/>
      <c r="B19" s="37"/>
      <c r="C19" s="6" t="s">
        <v>48</v>
      </c>
      <c r="D19" s="38" t="s">
        <v>49</v>
      </c>
      <c r="E19" s="39"/>
      <c r="F19" s="6" t="s">
        <v>50</v>
      </c>
      <c r="G19" s="9">
        <v>44317</v>
      </c>
      <c r="H19" s="7">
        <v>10</v>
      </c>
      <c r="I19" s="14">
        <v>8</v>
      </c>
      <c r="J19" s="50" t="s">
        <v>51</v>
      </c>
      <c r="K19" s="51"/>
      <c r="L19" s="17"/>
    </row>
    <row r="20" spans="1:12" s="1" customFormat="1" ht="134.25" customHeight="1">
      <c r="A20" s="43"/>
      <c r="B20" s="37"/>
      <c r="C20" s="6" t="s">
        <v>52</v>
      </c>
      <c r="D20" s="52" t="s">
        <v>53</v>
      </c>
      <c r="E20" s="52"/>
      <c r="F20" s="6" t="s">
        <v>54</v>
      </c>
      <c r="G20" s="6" t="s">
        <v>55</v>
      </c>
      <c r="H20" s="7">
        <v>10</v>
      </c>
      <c r="I20" s="14">
        <f>339.11/356*H20</f>
        <v>9.5255617977528093</v>
      </c>
      <c r="J20" s="50" t="s">
        <v>56</v>
      </c>
      <c r="K20" s="51"/>
      <c r="L20" s="17"/>
    </row>
    <row r="21" spans="1:12" ht="42.75" customHeight="1">
      <c r="A21" s="44"/>
      <c r="B21" s="45" t="s">
        <v>57</v>
      </c>
      <c r="C21" s="45" t="s">
        <v>58</v>
      </c>
      <c r="D21" s="53" t="s">
        <v>59</v>
      </c>
      <c r="E21" s="54"/>
      <c r="F21" s="3" t="s">
        <v>60</v>
      </c>
      <c r="G21" s="10">
        <v>1</v>
      </c>
      <c r="H21" s="5">
        <v>10</v>
      </c>
      <c r="I21" s="4">
        <v>8</v>
      </c>
      <c r="J21" s="24" t="s">
        <v>74</v>
      </c>
      <c r="K21" s="24"/>
      <c r="L21" s="18"/>
    </row>
    <row r="22" spans="1:12" ht="42.75" customHeight="1">
      <c r="A22" s="44"/>
      <c r="B22" s="46"/>
      <c r="C22" s="46"/>
      <c r="D22" s="40" t="s">
        <v>61</v>
      </c>
      <c r="E22" s="40" t="s">
        <v>62</v>
      </c>
      <c r="F22" s="3" t="s">
        <v>60</v>
      </c>
      <c r="G22" s="10">
        <v>1</v>
      </c>
      <c r="H22" s="5">
        <v>10</v>
      </c>
      <c r="I22" s="4">
        <v>8</v>
      </c>
      <c r="J22" s="24" t="s">
        <v>74</v>
      </c>
      <c r="K22" s="24"/>
      <c r="L22" s="19"/>
    </row>
    <row r="23" spans="1:12" ht="42.75" customHeight="1">
      <c r="A23" s="44"/>
      <c r="B23" s="46"/>
      <c r="C23" s="47"/>
      <c r="D23" s="40" t="s">
        <v>63</v>
      </c>
      <c r="E23" s="40" t="s">
        <v>64</v>
      </c>
      <c r="F23" s="3" t="s">
        <v>60</v>
      </c>
      <c r="G23" s="11">
        <v>1</v>
      </c>
      <c r="H23" s="12">
        <v>10</v>
      </c>
      <c r="I23" s="20">
        <v>8</v>
      </c>
      <c r="J23" s="24" t="s">
        <v>74</v>
      </c>
      <c r="K23" s="24"/>
      <c r="L23" s="19"/>
    </row>
    <row r="24" spans="1:12" ht="24" customHeight="1">
      <c r="A24" s="44"/>
      <c r="B24" s="45" t="s">
        <v>65</v>
      </c>
      <c r="C24" s="45" t="s">
        <v>66</v>
      </c>
      <c r="D24" s="40" t="s">
        <v>67</v>
      </c>
      <c r="E24" s="40" t="s">
        <v>68</v>
      </c>
      <c r="F24" s="10">
        <v>0.9</v>
      </c>
      <c r="G24" s="10">
        <v>0.9</v>
      </c>
      <c r="H24" s="5">
        <v>5</v>
      </c>
      <c r="I24" s="4">
        <f>G24/F24*H24</f>
        <v>5</v>
      </c>
      <c r="J24" s="24"/>
      <c r="K24" s="24"/>
      <c r="L24" s="48"/>
    </row>
    <row r="25" spans="1:12" ht="24" customHeight="1">
      <c r="A25" s="44"/>
      <c r="B25" s="47"/>
      <c r="C25" s="47"/>
      <c r="D25" s="40" t="s">
        <v>69</v>
      </c>
      <c r="E25" s="40" t="s">
        <v>70</v>
      </c>
      <c r="F25" s="10">
        <v>0.9</v>
      </c>
      <c r="G25" s="11">
        <v>0.9</v>
      </c>
      <c r="H25" s="12">
        <v>5</v>
      </c>
      <c r="I25" s="20">
        <v>5</v>
      </c>
      <c r="J25" s="24"/>
      <c r="K25" s="24"/>
      <c r="L25" s="49"/>
    </row>
    <row r="26" spans="1:12" s="2" customFormat="1" ht="30" customHeight="1">
      <c r="A26" s="40" t="s">
        <v>71</v>
      </c>
      <c r="B26" s="40"/>
      <c r="C26" s="40"/>
      <c r="D26" s="40"/>
      <c r="E26" s="40"/>
      <c r="F26" s="40"/>
      <c r="G26" s="40"/>
      <c r="H26" s="5">
        <f>SUM(H14:H25)+H7</f>
        <v>100</v>
      </c>
      <c r="I26" s="21">
        <f>SUM(I14:I25)+K7</f>
        <v>91.051202247191</v>
      </c>
      <c r="J26" s="41"/>
      <c r="K26" s="41"/>
    </row>
  </sheetData>
  <mergeCells count="63">
    <mergeCell ref="L24:L25"/>
    <mergeCell ref="D25:E25"/>
    <mergeCell ref="J25:K25"/>
    <mergeCell ref="D19:E19"/>
    <mergeCell ref="J19:K19"/>
    <mergeCell ref="D20:E20"/>
    <mergeCell ref="J20:K20"/>
    <mergeCell ref="D21:E21"/>
    <mergeCell ref="J21:K21"/>
    <mergeCell ref="A26:G26"/>
    <mergeCell ref="J26:K26"/>
    <mergeCell ref="D22:E22"/>
    <mergeCell ref="J22:K22"/>
    <mergeCell ref="D23:E23"/>
    <mergeCell ref="J23:K23"/>
    <mergeCell ref="D24:E24"/>
    <mergeCell ref="J24:K24"/>
    <mergeCell ref="A13:A25"/>
    <mergeCell ref="B14:B20"/>
    <mergeCell ref="B21:B23"/>
    <mergeCell ref="B24:B25"/>
    <mergeCell ref="C14:C15"/>
    <mergeCell ref="C16:C18"/>
    <mergeCell ref="C21:C23"/>
    <mergeCell ref="C24:C25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C10:D10"/>
    <mergeCell ref="I10:J10"/>
    <mergeCell ref="B11:F11"/>
    <mergeCell ref="G11:K11"/>
    <mergeCell ref="B12:F12"/>
    <mergeCell ref="G12:K12"/>
    <mergeCell ref="A6:B10"/>
    <mergeCell ref="C7:D7"/>
    <mergeCell ref="I7:J7"/>
    <mergeCell ref="C8:D8"/>
    <mergeCell ref="I8:J8"/>
    <mergeCell ref="C9:D9"/>
    <mergeCell ref="I9:J9"/>
    <mergeCell ref="A11:A12"/>
    <mergeCell ref="A5:B5"/>
    <mergeCell ref="C5:F5"/>
    <mergeCell ref="H5:K5"/>
    <mergeCell ref="C6:D6"/>
    <mergeCell ref="I6:J6"/>
    <mergeCell ref="A1:K1"/>
    <mergeCell ref="A2:K2"/>
    <mergeCell ref="A3:B3"/>
    <mergeCell ref="C3:K3"/>
    <mergeCell ref="A4:B4"/>
    <mergeCell ref="C4:F4"/>
    <mergeCell ref="H4:K4"/>
  </mergeCells>
  <phoneticPr fontId="11" type="noConversion"/>
  <pageMargins left="0.70866141732283505" right="0.70866141732283505" top="0.74803149606299202" bottom="0.74803149606299202" header="0.31496062992126" footer="0.31496062992126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北京市科学技术委员会</cp:lastModifiedBy>
  <cp:lastPrinted>2021-08-23T03:09:05Z</cp:lastPrinted>
  <dcterms:created xsi:type="dcterms:W3CDTF">2021-04-12T11:24:00Z</dcterms:created>
  <dcterms:modified xsi:type="dcterms:W3CDTF">2021-08-23T03:09:07Z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73B88AB1155E4AB1ABD08901783CAA77</vt:lpwstr>
  </property>
</Properties>
</file>