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 windowWidth="19815" windowHeight="7830"/>
  </bookViews>
  <sheets>
    <sheet name="填写" sheetId="2" r:id="rId1"/>
  </sheets>
  <calcPr calcId="145621" concurrentCalc="0"/>
</workbook>
</file>

<file path=xl/calcChain.xml><?xml version="1.0" encoding="utf-8"?>
<calcChain xmlns="http://schemas.openxmlformats.org/spreadsheetml/2006/main">
  <c r="I15" i="2" l="1"/>
  <c r="I17" i="2"/>
  <c r="I21" i="2"/>
  <c r="I44" i="2"/>
  <c r="I53" i="2"/>
  <c r="I7" i="2"/>
  <c r="K7" i="2"/>
  <c r="I54" i="2"/>
  <c r="H54" i="2"/>
  <c r="I8" i="2"/>
</calcChain>
</file>

<file path=xl/sharedStrings.xml><?xml version="1.0" encoding="utf-8"?>
<sst xmlns="http://schemas.openxmlformats.org/spreadsheetml/2006/main" count="193" uniqueCount="118">
  <si>
    <t>项目支出绩效自评表</t>
  </si>
  <si>
    <t>（2020年度）</t>
  </si>
  <si>
    <t>项目名称</t>
  </si>
  <si>
    <t>主管部门</t>
  </si>
  <si>
    <t>北京市科学技术委员会</t>
  </si>
  <si>
    <t>实施单位</t>
  </si>
  <si>
    <t>北京科技协作中心</t>
  </si>
  <si>
    <t>项目负责人</t>
  </si>
  <si>
    <t>于秀娟、郑青、张永锋</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</si>
  <si>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</si>
  <si>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</si>
  <si>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</si>
  <si>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</si>
  <si>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</si>
  <si>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</si>
  <si>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</si>
  <si>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</si>
  <si>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</si>
  <si>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</si>
  <si>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</si>
  <si>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</si>
  <si>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</si>
  <si>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</si>
  <si>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</si>
  <si>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</si>
  <si>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1、科技创新服务体系建设与服务能力提升深化政策服务，学术服务，信息服务拓展行业服务。
2、促进央企科技创新与科技交流合作聚焦智能制造等领域不断深化拓展科技交流与合作，开展重点央企、重点领域技术需求与产业发展分析研究。
3、跟踪科技服务业重点发展现状、梳理科技政策发展趋势，完善创新服务体系构建，提升创新服务能力，进一步凝聚中央在京科技创新资源与优势，发挥央企科技创新主力军作用，为北京全国科技创新中心建设提供积极引领和有力支撑。</t>
  </si>
  <si>
    <t>1.通过研究科创中心热点难点问题以及编发《首都科技产业动态》，并向政府相关部门领导和央企（院）发送，构建信息服务体系，为政府制定科技创新政策和央企（院）推动科技创新、参与国际科技创新中心建设提供了有效的决策支撑。针对央企（院）等创新主体的不同需求开展政策宣讲与政策辅导，组织开展第三届自然科研圆桌会议，邀请国际知名专家与央企（院）在能源材料领域进行学界与产业界对话，促进基础科学研究与行业发展相结合，以及编发《北京市科技政策汇编》和《央企动态》拓展信息服务。
2.成功举办国际数控机床技术圆桌会，邀请来自中日两国高档数控机床领域知名专家、机构负责人和研发骨干60余人，搭建高水平、专业化的国际学术交流平台，持续推动数控机床技术高端化发展，促进中日两地数控机床科研机构和企业间的深入交流与务实合作。聚焦未来科学城，研究入驻央企的特点和发展情况，紧密跟踪央企在开展科技体制机制改革创新方面的动态进展，从中提炼典型案例和成功模式，分析仍然存在的问题及成因，为进一步探索完善促进央地协同创新的相关政策提供依据，为更好地开展服务央企科技创新工作提供支撑。
3、对近100家北京市工程技术服务业企业进行整体摸底和14家企业的深入调研，初步掌握行业发展现状、主要特点、发展趋势、市场规模、政策突破等情况。归纳分析建筑市政领域企业发展中的需求和难点、体制机制与现行政策执行上的矛盾、技术创新发展方向、国内外推动行业发展的方法和国际化竞争力等内容，为开展推动该领域主体的科技创新工作提供有力支撑。</t>
  </si>
  <si>
    <t>绩效指标</t>
  </si>
  <si>
    <t>一级指标</t>
  </si>
  <si>
    <t>二级指标</t>
  </si>
  <si>
    <t>三级指标</t>
  </si>
  <si>
    <t>年度指标值</t>
  </si>
  <si>
    <t>实际完成值</t>
  </si>
  <si>
    <t>偏差原因分析及改进措施</t>
  </si>
  <si>
    <t>产出指标</t>
  </si>
  <si>
    <t>数量指标</t>
  </si>
  <si>
    <t>中俄技术交流活动（1）</t>
  </si>
  <si>
    <t>3</t>
  </si>
  <si>
    <t>国际数控机床技术圆桌会（2）</t>
  </si>
  <si>
    <t>1</t>
  </si>
  <si>
    <t>重点技术领域调研分析（3）</t>
  </si>
  <si>
    <t>10</t>
  </si>
  <si>
    <t>企业体制机制创新模式研究（4）</t>
  </si>
  <si>
    <t>举办高端学术论坛（5）</t>
  </si>
  <si>
    <t>科技服务业发展研究报告（6）</t>
  </si>
  <si>
    <t>重点领域产业创新发展研究报告（7）</t>
  </si>
  <si>
    <t>科技政策研究报告（8）</t>
  </si>
  <si>
    <t>全国科技创新中心建设热点、难点、关键点问题研究（9）</t>
  </si>
  <si>
    <t>12</t>
  </si>
  <si>
    <t>编发《首都科技产业动态》（10）</t>
  </si>
  <si>
    <t>60</t>
  </si>
  <si>
    <t>质量指标</t>
  </si>
  <si>
    <t>中俄技术交流活动（11）</t>
  </si>
  <si>
    <t>持续开展，联合共建</t>
  </si>
  <si>
    <t>国际数控机床领域圆桌会（12）</t>
  </si>
  <si>
    <t>针对数控机床领域，推动产学研合作</t>
  </si>
  <si>
    <t>重点技术领域调研分析（13）</t>
  </si>
  <si>
    <t>有针对性，内容真实准确</t>
  </si>
  <si>
    <t>企业体制机制创新模式研究（14）</t>
  </si>
  <si>
    <t>专题研究（15）</t>
  </si>
  <si>
    <t>观点明确、可参考性强</t>
  </si>
  <si>
    <t>信息追踪、采编（16）</t>
  </si>
  <si>
    <t>具有真实性和准确性</t>
  </si>
  <si>
    <t>学术研讨交流（17）</t>
  </si>
  <si>
    <t>行业顶尖水平</t>
  </si>
  <si>
    <t>科技政策研究（18）</t>
  </si>
  <si>
    <t>引导性强。实用性强</t>
  </si>
  <si>
    <t>重点领域产业创新发展研究报告（19）</t>
  </si>
  <si>
    <t>对标国际水平</t>
  </si>
  <si>
    <t>科技服务业发展研究（20）</t>
  </si>
  <si>
    <t>观点明确。内容客观</t>
  </si>
  <si>
    <t>进度指标</t>
  </si>
  <si>
    <r>
      <rPr>
        <sz val="10"/>
        <color theme="1"/>
        <rFont val="宋体"/>
        <family val="3"/>
        <charset val="134"/>
      </rPr>
      <t>中俄技术交流活动（</t>
    </r>
    <r>
      <rPr>
        <sz val="10"/>
        <color theme="1"/>
        <rFont val="Arial"/>
        <family val="2"/>
      </rPr>
      <t>21</t>
    </r>
    <r>
      <rPr>
        <sz val="10"/>
        <color theme="1"/>
        <rFont val="宋体"/>
        <family val="3"/>
        <charset val="134"/>
      </rPr>
      <t>）</t>
    </r>
  </si>
  <si>
    <t>10月前</t>
  </si>
  <si>
    <t>12月</t>
  </si>
  <si>
    <t>受新冠疫情影响，技术交流活动组织安排遇到较大困难，经多方协商调整，最终采取线上视频会议等形式开展。</t>
  </si>
  <si>
    <r>
      <rPr>
        <sz val="10"/>
        <color theme="1"/>
        <rFont val="宋体"/>
        <family val="3"/>
        <charset val="134"/>
      </rPr>
      <t>国际数控机床领域圆桌会（</t>
    </r>
    <r>
      <rPr>
        <sz val="10"/>
        <color theme="1"/>
        <rFont val="Arial"/>
        <family val="2"/>
      </rPr>
      <t>22</t>
    </r>
    <r>
      <rPr>
        <sz val="10"/>
        <color theme="1"/>
        <rFont val="宋体"/>
        <family val="3"/>
        <charset val="134"/>
      </rPr>
      <t>）</t>
    </r>
  </si>
  <si>
    <t>受新冠疫情影响，会议筹备及嘉宾邀请工作进度推后，会议最终在2020年12月22日举办。</t>
  </si>
  <si>
    <r>
      <rPr>
        <sz val="10"/>
        <color theme="1"/>
        <rFont val="宋体"/>
        <family val="3"/>
        <charset val="134"/>
      </rPr>
      <t>重点技术领域调研分析（</t>
    </r>
    <r>
      <rPr>
        <sz val="10"/>
        <color theme="1"/>
        <rFont val="Arial"/>
        <family val="2"/>
      </rPr>
      <t>23</t>
    </r>
    <r>
      <rPr>
        <sz val="10"/>
        <color theme="1"/>
        <rFont val="宋体"/>
        <family val="3"/>
        <charset val="134"/>
      </rPr>
      <t>）</t>
    </r>
  </si>
  <si>
    <t>12月前</t>
  </si>
  <si>
    <r>
      <rPr>
        <sz val="10"/>
        <color theme="1"/>
        <rFont val="宋体"/>
        <family val="3"/>
        <charset val="134"/>
      </rPr>
      <t>企业体制机制创新模式研究（</t>
    </r>
    <r>
      <rPr>
        <sz val="10"/>
        <color theme="1"/>
        <rFont val="Arial"/>
        <family val="2"/>
      </rPr>
      <t>24</t>
    </r>
    <r>
      <rPr>
        <sz val="10"/>
        <color theme="1"/>
        <rFont val="宋体"/>
        <family val="3"/>
        <charset val="134"/>
      </rPr>
      <t>）</t>
    </r>
  </si>
  <si>
    <r>
      <rPr>
        <sz val="10"/>
        <color theme="1"/>
        <rFont val="宋体"/>
        <family val="3"/>
        <charset val="134"/>
      </rPr>
      <t>全国科技创新中心建设热点、难点、关键点问题研究（</t>
    </r>
    <r>
      <rPr>
        <sz val="10"/>
        <color theme="1"/>
        <rFont val="Arial"/>
        <family val="2"/>
      </rPr>
      <t>25</t>
    </r>
    <r>
      <rPr>
        <sz val="10"/>
        <color theme="1"/>
        <rFont val="宋体"/>
        <family val="3"/>
        <charset val="134"/>
      </rPr>
      <t>）</t>
    </r>
  </si>
  <si>
    <t>每月一次</t>
  </si>
  <si>
    <t>每月1次</t>
  </si>
  <si>
    <r>
      <rPr>
        <sz val="10"/>
        <color theme="1"/>
        <rFont val="宋体"/>
        <family val="3"/>
        <charset val="134"/>
      </rPr>
      <t>《首都科技产业动态》编发（</t>
    </r>
    <r>
      <rPr>
        <sz val="10"/>
        <color theme="1"/>
        <rFont val="Arial"/>
        <family val="2"/>
      </rPr>
      <t>26</t>
    </r>
    <r>
      <rPr>
        <sz val="10"/>
        <color theme="1"/>
        <rFont val="宋体"/>
        <family val="3"/>
        <charset val="134"/>
      </rPr>
      <t>）</t>
    </r>
  </si>
  <si>
    <t>每月5期</t>
  </si>
  <si>
    <t>约每月8-10期</t>
  </si>
  <si>
    <r>
      <rPr>
        <sz val="10"/>
        <color theme="1"/>
        <rFont val="宋体"/>
        <family val="3"/>
        <charset val="134"/>
      </rPr>
      <t>举办高端学术论坛（</t>
    </r>
    <r>
      <rPr>
        <sz val="10"/>
        <color theme="1"/>
        <rFont val="Arial"/>
        <family val="2"/>
      </rPr>
      <t>27</t>
    </r>
    <r>
      <rPr>
        <sz val="10"/>
        <color theme="1"/>
        <rFont val="宋体"/>
        <family val="3"/>
        <charset val="134"/>
      </rPr>
      <t>）</t>
    </r>
  </si>
  <si>
    <t>一年一次</t>
  </si>
  <si>
    <r>
      <rPr>
        <sz val="10"/>
        <color theme="1"/>
        <rFont val="宋体"/>
        <family val="3"/>
        <charset val="134"/>
      </rPr>
      <t>科技服务业发展研究报告（</t>
    </r>
    <r>
      <rPr>
        <sz val="10"/>
        <color theme="1"/>
        <rFont val="Arial"/>
        <family val="2"/>
      </rPr>
      <t>28</t>
    </r>
    <r>
      <rPr>
        <sz val="10"/>
        <color theme="1"/>
        <rFont val="宋体"/>
        <family val="3"/>
        <charset val="134"/>
      </rPr>
      <t>）</t>
    </r>
  </si>
  <si>
    <t>11月前</t>
  </si>
  <si>
    <r>
      <rPr>
        <sz val="10"/>
        <color theme="1"/>
        <rFont val="宋体"/>
        <family val="3"/>
        <charset val="134"/>
      </rPr>
      <t>重点领域产业创新发展研究报告（</t>
    </r>
    <r>
      <rPr>
        <sz val="10"/>
        <color theme="1"/>
        <rFont val="Arial"/>
        <family val="2"/>
      </rPr>
      <t>29</t>
    </r>
    <r>
      <rPr>
        <sz val="10"/>
        <color theme="1"/>
        <rFont val="宋体"/>
        <family val="3"/>
        <charset val="134"/>
      </rPr>
      <t>）</t>
    </r>
  </si>
  <si>
    <r>
      <rPr>
        <sz val="10"/>
        <color theme="1"/>
        <rFont val="宋体"/>
        <family val="3"/>
        <charset val="134"/>
      </rPr>
      <t>科技政策研究报告（</t>
    </r>
    <r>
      <rPr>
        <sz val="10"/>
        <color theme="1"/>
        <rFont val="Arial"/>
        <family val="2"/>
      </rPr>
      <t>30</t>
    </r>
    <r>
      <rPr>
        <sz val="10"/>
        <color theme="1"/>
        <rFont val="宋体"/>
        <family val="3"/>
        <charset val="134"/>
      </rPr>
      <t>）</t>
    </r>
  </si>
  <si>
    <t>成本指标</t>
  </si>
  <si>
    <t>项目预算控制数（31）</t>
  </si>
  <si>
    <t>主要原因是：落实厉行节约精神，压缩专家费、劳务费支出，另外受新冠疫情影响，外出调研工作大幅度减少。今后在编制项目预算时，要根据项目设定绩效目标，认真研究分析工作内容，按照财政支出标准科学合理做好成本核算，提高预算资金配置效率，促进绩效目标的实现。</t>
  </si>
  <si>
    <t>效益指标</t>
  </si>
  <si>
    <t>社会效益</t>
  </si>
  <si>
    <t>科技成果、人才资本、信息资源、技术交易等创新要素，央企科技创新资源和科技创新动态得到梳理和持续跟踪（32）</t>
  </si>
  <si>
    <t>渠道通畅，融合共享</t>
  </si>
  <si>
    <t>中俄合作交流（33）</t>
  </si>
  <si>
    <t>持续开展</t>
  </si>
  <si>
    <t>中央在京科研机构、央企享受科技信息服务的受众面和力度（34）</t>
  </si>
  <si>
    <t>得到提升</t>
  </si>
  <si>
    <t>对政府相关部门决策支撑的有效性（35）</t>
  </si>
  <si>
    <t>行业领域重点企业理论水平（36）</t>
  </si>
  <si>
    <t>中央在京单位享受科技政策的受众面和力度（37）</t>
  </si>
  <si>
    <t>中央在京机构的科技创新对全国科技发展的引领（38）</t>
  </si>
  <si>
    <t>可持续发展</t>
  </si>
  <si>
    <t>凝聚和发挥中央在京科研机构的科技创新资源优势，促进其参与全国科创中心建设的积极性（39）</t>
  </si>
  <si>
    <t>满意度指标</t>
  </si>
  <si>
    <t>服务对象满意度标</t>
  </si>
  <si>
    <t>中央在京机构对本项目所提供的行业发展建议、政策咨询和创新实力提升得到肯定，为相关领域的发展决策提供参考和依据。（40）</t>
  </si>
  <si>
    <t>总分</t>
  </si>
  <si>
    <t>2020年北京科技协作中心服务中央在京科研机构、央企科技创新工作</t>
    <phoneticPr fontId="11" type="noConversion"/>
  </si>
  <si>
    <t>续上页</t>
    <phoneticPr fontId="11" type="noConversion"/>
  </si>
  <si>
    <t>可进一步提升</t>
    <phoneticPr fontId="11" type="noConversion"/>
  </si>
  <si>
    <t>可进一步推进</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</si>
</sst>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3">
    <font>
      <sz val="11"/>
      <color theme="1"/>
      <name val="等线"/>
      <charset val="134"/>
      <scheme val="minor"/>
    </font>
    <font>
      <sz val="18"/>
      <color theme="1"/>
      <name val="华文中宋"/>
      <family val="3"/>
      <charset val="134"/>
    </font>
    <font>
      <sz val="10"/>
      <color theme="1"/>
      <name val="宋体"/>
      <family val="3"/>
      <charset val="134"/>
    </font>
    <font>
      <sz val="9"/>
      <name val="宋体"/>
      <family val="3"/>
      <charset val="134"/>
    </font>
    <font>
      <sz val="11"/>
      <color theme="1"/>
      <name val="宋体"/>
      <family val="3"/>
      <charset val="134"/>
    </font>
    <font>
      <sz val="11"/>
      <name val="宋体"/>
      <family val="3"/>
      <charset val="134"/>
    </font>
    <font>
      <sz val="10"/>
      <name val="宋体"/>
      <family val="3"/>
      <charset val="134"/>
    </font>
    <font>
      <sz val="10"/>
      <color theme="1"/>
      <name val="Arial"/>
      <family val="2"/>
    </font>
    <font>
      <b/>
      <sz val="11"/>
      <color theme="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
      <sz val="11"/>
      <color rgb="FF000000"/>
      <name val="宋体"/>
      <family val="3"/>
      <charset val="134"/>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9" fontId="10" fillId="0" borderId="0" applyFont="0" applyFill="0" applyBorder="0" applyAlignment="0" applyProtection="0">
      <alignment vertical="center"/>
    </xf>
    <xf numFmtId="0" fontId="9" fillId="0" borderId="0"/>
    <xf numFmtId="0" fontId="10" fillId="0" borderId="0">
      <alignment vertical="center"/>
    </xf>
  </cellStyleXfs>
  <cellXfs count="57">
    <xf numFmtId="0" fontId="0" fillId="0" borderId="0" xfId="0">
      <alignment vertical="center"/>
    </xf>
    <xf numFmtId="0" fontId="0" fillId="0" borderId="0" xfId="0" applyFill="1">
      <alignment vertical="center"/>
    </xf>
    <xf numFmtId="0" fontId="2"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13" xfId="0" applyFont="1" applyFill="1" applyBorder="1" applyAlignment="1">
      <alignment horizontal="center" vertical="center" wrapText="1"/>
    </xf>
    <xf numFmtId="49" fontId="6" fillId="0" borderId="10" xfId="2"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15"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49" fontId="2" fillId="0" borderId="2" xfId="2" applyNumberFormat="1" applyFont="1" applyFill="1" applyBorder="1" applyAlignment="1">
      <alignment horizontal="center" vertical="center" wrapText="1"/>
    </xf>
    <xf numFmtId="58" fontId="2" fillId="0" borderId="2" xfId="0" applyNumberFormat="1" applyFont="1" applyFill="1" applyBorder="1" applyAlignment="1">
      <alignment horizontal="center" vertical="center" wrapText="1"/>
    </xf>
    <xf numFmtId="49" fontId="7" fillId="0" borderId="2" xfId="2"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49" fontId="6" fillId="0" borderId="2" xfId="2" applyNumberFormat="1" applyFont="1" applyFill="1" applyBorder="1" applyAlignment="1">
      <alignment horizontal="center" vertical="center" wrapText="1"/>
    </xf>
    <xf numFmtId="49" fontId="6" fillId="0" borderId="2" xfId="2" applyNumberFormat="1" applyFont="1" applyFill="1" applyBorder="1" applyAlignment="1">
      <alignment vertical="center" wrapText="1"/>
    </xf>
    <xf numFmtId="0" fontId="12" fillId="0" borderId="2" xfId="0"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3" xfId="0" applyFont="1" applyBorder="1" applyAlignment="1">
      <alignment horizontal="center" vertical="center" textRotation="255" wrapText="1"/>
    </xf>
    <xf numFmtId="0" fontId="4" fillId="0" borderId="14" xfId="0" applyFont="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0" fontId="4" fillId="0" borderId="15" xfId="0" applyFont="1" applyFill="1" applyBorder="1" applyAlignment="1">
      <alignment horizontal="center" vertical="center" textRotation="255"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9" fontId="2" fillId="0" borderId="10" xfId="1" applyFont="1" applyFill="1" applyBorder="1" applyAlignment="1">
      <alignment horizontal="center" vertical="center" wrapText="1"/>
    </xf>
    <xf numFmtId="9" fontId="2" fillId="0" borderId="12" xfId="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2" xfId="0" applyFont="1" applyBorder="1" applyAlignment="1">
      <alignment horizontal="justify" vertical="center" wrapText="1"/>
    </xf>
    <xf numFmtId="10" fontId="2" fillId="0" borderId="2" xfId="1" applyNumberFormat="1"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abSelected="1" view="pageBreakPreview" topLeftCell="A46" zoomScaleNormal="100" zoomScaleSheetLayoutView="100" workbookViewId="0">
      <selection activeCell="G11" sqref="G11:K11"/>
    </sheetView>
  </sheetViews>
  <sheetFormatPr defaultColWidth="9" defaultRowHeight="14.25"/>
  <cols>
    <col min="3" max="3" width="12.625" customWidth="1"/>
    <col min="4" max="4" width="26.75" customWidth="1"/>
    <col min="5" max="5" width="8.625" customWidth="1"/>
    <col min="6" max="6" width="11" customWidth="1"/>
    <col min="7" max="7" width="13" customWidth="1"/>
    <col min="8" max="8" width="8" customWidth="1"/>
    <col min="9" max="9" width="8.125" customWidth="1"/>
    <col min="10" max="10" width="21.5" customWidth="1"/>
    <col min="11" max="11" width="7.75" customWidth="1"/>
  </cols>
  <sheetData>
    <row r="1" spans="1:11" ht="25.5">
      <c r="A1" s="55" t="s">
        <v>0</v>
      </c>
      <c r="B1" s="55"/>
      <c r="C1" s="55"/>
      <c r="D1" s="55"/>
      <c r="E1" s="55"/>
      <c r="F1" s="55"/>
      <c r="G1" s="55"/>
      <c r="H1" s="55"/>
      <c r="I1" s="55"/>
      <c r="J1" s="55"/>
      <c r="K1" s="55"/>
    </row>
    <row r="2" spans="1:11" ht="27" customHeight="1">
      <c r="A2" s="56" t="s">
        <v>1</v>
      </c>
      <c r="B2" s="56"/>
      <c r="C2" s="56"/>
      <c r="D2" s="56"/>
      <c r="E2" s="56"/>
      <c r="F2" s="56"/>
      <c r="G2" s="56"/>
      <c r="H2" s="56"/>
      <c r="I2" s="56"/>
      <c r="J2" s="56"/>
      <c r="K2" s="56"/>
    </row>
    <row r="3" spans="1:11" ht="24.95" customHeight="1">
      <c r="A3" s="21" t="s">
        <v>2</v>
      </c>
      <c r="B3" s="21"/>
      <c r="C3" s="21" t="s">
        <v>114</v>
      </c>
      <c r="D3" s="21"/>
      <c r="E3" s="21"/>
      <c r="F3" s="21"/>
      <c r="G3" s="21"/>
      <c r="H3" s="21"/>
      <c r="I3" s="21"/>
      <c r="J3" s="21"/>
      <c r="K3" s="21"/>
    </row>
    <row r="4" spans="1:11" ht="24.95" customHeight="1">
      <c r="A4" s="21" t="s">
        <v>3</v>
      </c>
      <c r="B4" s="21"/>
      <c r="C4" s="21" t="s">
        <v>4</v>
      </c>
      <c r="D4" s="21"/>
      <c r="E4" s="21"/>
      <c r="F4" s="21"/>
      <c r="G4" s="2" t="s">
        <v>5</v>
      </c>
      <c r="H4" s="21" t="s">
        <v>6</v>
      </c>
      <c r="I4" s="21"/>
      <c r="J4" s="21"/>
      <c r="K4" s="21"/>
    </row>
    <row r="5" spans="1:11" ht="24.95" customHeight="1">
      <c r="A5" s="21" t="s">
        <v>7</v>
      </c>
      <c r="B5" s="21"/>
      <c r="C5" s="21" t="s">
        <v>8</v>
      </c>
      <c r="D5" s="21"/>
      <c r="E5" s="21"/>
      <c r="F5" s="21"/>
      <c r="G5" s="2" t="s">
        <v>9</v>
      </c>
      <c r="H5" s="21">
        <v>66517143</v>
      </c>
      <c r="I5" s="21"/>
      <c r="J5" s="21"/>
      <c r="K5" s="21"/>
    </row>
    <row r="6" spans="1:11" ht="24.95" customHeight="1">
      <c r="A6" s="25" t="s">
        <v>10</v>
      </c>
      <c r="B6" s="26"/>
      <c r="C6" s="52"/>
      <c r="D6" s="52"/>
      <c r="E6" s="2" t="s">
        <v>11</v>
      </c>
      <c r="F6" s="2" t="s">
        <v>12</v>
      </c>
      <c r="G6" s="2" t="s">
        <v>13</v>
      </c>
      <c r="H6" s="2" t="s">
        <v>14</v>
      </c>
      <c r="I6" s="21" t="s">
        <v>15</v>
      </c>
      <c r="J6" s="21"/>
      <c r="K6" s="2" t="s">
        <v>16</v>
      </c>
    </row>
    <row r="7" spans="1:11" ht="24.95" customHeight="1">
      <c r="A7" s="27"/>
      <c r="B7" s="28"/>
      <c r="C7" s="53" t="s">
        <v>17</v>
      </c>
      <c r="D7" s="53"/>
      <c r="E7" s="3">
        <v>492</v>
      </c>
      <c r="F7" s="3">
        <v>452</v>
      </c>
      <c r="G7" s="3">
        <v>444.80739999999997</v>
      </c>
      <c r="H7" s="2">
        <v>10</v>
      </c>
      <c r="I7" s="54">
        <f>G7/F7</f>
        <v>0.98408716814159281</v>
      </c>
      <c r="J7" s="54"/>
      <c r="K7" s="3">
        <f>H7*I7</f>
        <v>9.8408716814159281</v>
      </c>
    </row>
    <row r="8" spans="1:11" ht="24.95" customHeight="1">
      <c r="A8" s="27"/>
      <c r="B8" s="28"/>
      <c r="C8" s="21" t="s">
        <v>18</v>
      </c>
      <c r="D8" s="21"/>
      <c r="E8" s="3">
        <v>492</v>
      </c>
      <c r="F8" s="3">
        <v>452</v>
      </c>
      <c r="G8" s="3">
        <v>444.80739999999997</v>
      </c>
      <c r="H8" s="2" t="s">
        <v>19</v>
      </c>
      <c r="I8" s="54">
        <f>G8/F8</f>
        <v>0.98408716814159281</v>
      </c>
      <c r="J8" s="54"/>
      <c r="K8" s="2" t="s">
        <v>19</v>
      </c>
    </row>
    <row r="9" spans="1:11" ht="24.95" customHeight="1">
      <c r="A9" s="27"/>
      <c r="B9" s="28"/>
      <c r="C9" s="21" t="s">
        <v>20</v>
      </c>
      <c r="D9" s="21"/>
      <c r="E9" s="2"/>
      <c r="F9" s="3"/>
      <c r="G9" s="3"/>
      <c r="H9" s="2" t="s">
        <v>19</v>
      </c>
      <c r="I9" s="54"/>
      <c r="J9" s="54"/>
      <c r="K9" s="2" t="s">
        <v>19</v>
      </c>
    </row>
    <row r="10" spans="1:11" ht="24.95" customHeight="1">
      <c r="A10" s="29"/>
      <c r="B10" s="30"/>
      <c r="C10" s="21" t="s">
        <v>21</v>
      </c>
      <c r="D10" s="21"/>
      <c r="E10" s="2"/>
      <c r="F10" s="3"/>
      <c r="G10" s="3"/>
      <c r="H10" s="2" t="s">
        <v>19</v>
      </c>
      <c r="I10" s="54"/>
      <c r="J10" s="54"/>
      <c r="K10" s="2" t="s">
        <v>19</v>
      </c>
    </row>
    <row r="11" spans="1:11" ht="24.95" customHeight="1">
      <c r="A11" s="21" t="s">
        <v>22</v>
      </c>
      <c r="B11" s="21" t="s">
        <v>23</v>
      </c>
      <c r="C11" s="21"/>
      <c r="D11" s="21"/>
      <c r="E11" s="21"/>
      <c r="F11" s="21"/>
      <c r="G11" s="21" t="s">
        <v>24</v>
      </c>
      <c r="H11" s="21"/>
      <c r="I11" s="21"/>
      <c r="J11" s="21"/>
      <c r="K11" s="21"/>
    </row>
    <row r="12" spans="1:11" ht="350.1" customHeight="1">
      <c r="A12" s="21"/>
      <c r="B12" s="46" t="s">
        <v>25</v>
      </c>
      <c r="C12" s="47"/>
      <c r="D12" s="47"/>
      <c r="E12" s="47"/>
      <c r="F12" s="48"/>
      <c r="G12" s="46" t="s">
        <v>26</v>
      </c>
      <c r="H12" s="47"/>
      <c r="I12" s="47"/>
      <c r="J12" s="47"/>
      <c r="K12" s="48"/>
    </row>
    <row r="13" spans="1:11" ht="30" customHeight="1">
      <c r="A13" s="31" t="s">
        <v>27</v>
      </c>
      <c r="B13" s="4" t="s">
        <v>28</v>
      </c>
      <c r="C13" s="4" t="s">
        <v>29</v>
      </c>
      <c r="D13" s="4" t="s">
        <v>30</v>
      </c>
      <c r="E13" s="49" t="s">
        <v>31</v>
      </c>
      <c r="F13" s="50"/>
      <c r="G13" s="4" t="s">
        <v>32</v>
      </c>
      <c r="H13" s="5" t="s">
        <v>14</v>
      </c>
      <c r="I13" s="4" t="s">
        <v>16</v>
      </c>
      <c r="J13" s="51" t="s">
        <v>33</v>
      </c>
      <c r="K13" s="51"/>
    </row>
    <row r="14" spans="1:11" s="1" customFormat="1" ht="30" customHeight="1">
      <c r="A14" s="32"/>
      <c r="B14" s="22" t="s">
        <v>34</v>
      </c>
      <c r="C14" s="22" t="s">
        <v>35</v>
      </c>
      <c r="D14" s="7" t="s">
        <v>36</v>
      </c>
      <c r="E14" s="35" t="s">
        <v>37</v>
      </c>
      <c r="F14" s="36"/>
      <c r="G14" s="9">
        <v>3</v>
      </c>
      <c r="H14" s="10">
        <v>2</v>
      </c>
      <c r="I14" s="16">
        <v>2</v>
      </c>
      <c r="J14" s="42"/>
      <c r="K14" s="42"/>
    </row>
    <row r="15" spans="1:11" s="1" customFormat="1" ht="30" customHeight="1">
      <c r="A15" s="32"/>
      <c r="B15" s="23"/>
      <c r="C15" s="23"/>
      <c r="D15" s="7" t="s">
        <v>38</v>
      </c>
      <c r="E15" s="35" t="s">
        <v>39</v>
      </c>
      <c r="F15" s="36" t="s">
        <v>39</v>
      </c>
      <c r="G15" s="9">
        <v>1</v>
      </c>
      <c r="H15" s="10">
        <v>2</v>
      </c>
      <c r="I15" s="16">
        <f t="shared" ref="I15:I17" si="0">G15/F15*H15</f>
        <v>2</v>
      </c>
      <c r="J15" s="42"/>
      <c r="K15" s="42"/>
    </row>
    <row r="16" spans="1:11" s="1" customFormat="1" ht="30" customHeight="1">
      <c r="A16" s="32"/>
      <c r="B16" s="23"/>
      <c r="C16" s="23"/>
      <c r="D16" s="7" t="s">
        <v>40</v>
      </c>
      <c r="E16" s="35" t="s">
        <v>41</v>
      </c>
      <c r="F16" s="36"/>
      <c r="G16" s="9">
        <v>10</v>
      </c>
      <c r="H16" s="10">
        <v>2</v>
      </c>
      <c r="I16" s="16">
        <v>2</v>
      </c>
      <c r="J16" s="42"/>
      <c r="K16" s="42"/>
    </row>
    <row r="17" spans="1:11" s="1" customFormat="1" ht="30" customHeight="1">
      <c r="A17" s="32"/>
      <c r="B17" s="23"/>
      <c r="C17" s="23"/>
      <c r="D17" s="7" t="s">
        <v>42</v>
      </c>
      <c r="E17" s="35" t="s">
        <v>39</v>
      </c>
      <c r="F17" s="36" t="s">
        <v>39</v>
      </c>
      <c r="G17" s="9">
        <v>1</v>
      </c>
      <c r="H17" s="10">
        <v>2</v>
      </c>
      <c r="I17" s="16">
        <f t="shared" si="0"/>
        <v>2</v>
      </c>
      <c r="J17" s="42"/>
      <c r="K17" s="42"/>
    </row>
    <row r="18" spans="1:11" s="1" customFormat="1" ht="30" customHeight="1">
      <c r="A18" s="32"/>
      <c r="B18" s="23"/>
      <c r="C18" s="23"/>
      <c r="D18" s="7" t="s">
        <v>43</v>
      </c>
      <c r="E18" s="35" t="s">
        <v>39</v>
      </c>
      <c r="F18" s="36" t="s">
        <v>39</v>
      </c>
      <c r="G18" s="9">
        <v>1</v>
      </c>
      <c r="H18" s="10">
        <v>2</v>
      </c>
      <c r="I18" s="16">
        <v>2</v>
      </c>
      <c r="J18" s="42"/>
      <c r="K18" s="42"/>
    </row>
    <row r="19" spans="1:11" s="1" customFormat="1" ht="30" customHeight="1">
      <c r="A19" s="32"/>
      <c r="B19" s="23"/>
      <c r="C19" s="23"/>
      <c r="D19" s="7" t="s">
        <v>44</v>
      </c>
      <c r="E19" s="35" t="s">
        <v>39</v>
      </c>
      <c r="F19" s="36" t="s">
        <v>39</v>
      </c>
      <c r="G19" s="9">
        <v>1</v>
      </c>
      <c r="H19" s="10">
        <v>2</v>
      </c>
      <c r="I19" s="16">
        <v>2</v>
      </c>
      <c r="J19" s="42"/>
      <c r="K19" s="42"/>
    </row>
    <row r="20" spans="1:11" s="1" customFormat="1" ht="30" customHeight="1">
      <c r="A20" s="32"/>
      <c r="B20" s="23"/>
      <c r="C20" s="23"/>
      <c r="D20" s="7" t="s">
        <v>45</v>
      </c>
      <c r="E20" s="35" t="s">
        <v>39</v>
      </c>
      <c r="F20" s="36" t="s">
        <v>39</v>
      </c>
      <c r="G20" s="9">
        <v>1</v>
      </c>
      <c r="H20" s="10">
        <v>2</v>
      </c>
      <c r="I20" s="16">
        <v>2</v>
      </c>
      <c r="J20" s="42"/>
      <c r="K20" s="42"/>
    </row>
    <row r="21" spans="1:11" s="1" customFormat="1" ht="30" customHeight="1">
      <c r="A21" s="32"/>
      <c r="B21" s="23"/>
      <c r="C21" s="23"/>
      <c r="D21" s="7" t="s">
        <v>46</v>
      </c>
      <c r="E21" s="35" t="s">
        <v>39</v>
      </c>
      <c r="F21" s="36" t="s">
        <v>39</v>
      </c>
      <c r="G21" s="9">
        <v>1</v>
      </c>
      <c r="H21" s="10">
        <v>2</v>
      </c>
      <c r="I21" s="16">
        <f>G21/F21*H21</f>
        <v>2</v>
      </c>
      <c r="J21" s="42"/>
      <c r="K21" s="42"/>
    </row>
    <row r="22" spans="1:11" s="1" customFormat="1" ht="30" customHeight="1">
      <c r="A22" s="32"/>
      <c r="B22" s="23"/>
      <c r="C22" s="23"/>
      <c r="D22" s="7" t="s">
        <v>47</v>
      </c>
      <c r="E22" s="35" t="s">
        <v>48</v>
      </c>
      <c r="F22" s="36" t="s">
        <v>48</v>
      </c>
      <c r="G22" s="9">
        <v>15</v>
      </c>
      <c r="H22" s="10">
        <v>2</v>
      </c>
      <c r="I22" s="16">
        <v>2</v>
      </c>
      <c r="J22" s="42"/>
      <c r="K22" s="42"/>
    </row>
    <row r="23" spans="1:11" s="1" customFormat="1" ht="30" customHeight="1">
      <c r="A23" s="32"/>
      <c r="B23" s="23"/>
      <c r="C23" s="24"/>
      <c r="D23" s="7" t="s">
        <v>49</v>
      </c>
      <c r="E23" s="35" t="s">
        <v>50</v>
      </c>
      <c r="F23" s="36" t="s">
        <v>50</v>
      </c>
      <c r="G23" s="9">
        <v>110</v>
      </c>
      <c r="H23" s="10">
        <v>2</v>
      </c>
      <c r="I23" s="16">
        <v>2</v>
      </c>
      <c r="J23" s="42"/>
      <c r="K23" s="42"/>
    </row>
    <row r="24" spans="1:11" s="1" customFormat="1" ht="30" customHeight="1">
      <c r="A24" s="32"/>
      <c r="B24" s="23"/>
      <c r="C24" s="22" t="s">
        <v>51</v>
      </c>
      <c r="D24" s="7" t="s">
        <v>52</v>
      </c>
      <c r="E24" s="35" t="s">
        <v>53</v>
      </c>
      <c r="F24" s="36" t="s">
        <v>53</v>
      </c>
      <c r="G24" s="12">
        <v>1</v>
      </c>
      <c r="H24" s="10">
        <v>1</v>
      </c>
      <c r="I24" s="16">
        <v>1</v>
      </c>
      <c r="J24" s="42"/>
      <c r="K24" s="42"/>
    </row>
    <row r="25" spans="1:11" s="1" customFormat="1" ht="30" customHeight="1">
      <c r="A25" s="32"/>
      <c r="B25" s="23"/>
      <c r="C25" s="23"/>
      <c r="D25" s="7" t="s">
        <v>54</v>
      </c>
      <c r="E25" s="35" t="s">
        <v>55</v>
      </c>
      <c r="F25" s="36" t="s">
        <v>55</v>
      </c>
      <c r="G25" s="12">
        <v>1</v>
      </c>
      <c r="H25" s="10">
        <v>1</v>
      </c>
      <c r="I25" s="16">
        <v>1</v>
      </c>
      <c r="J25" s="42"/>
      <c r="K25" s="42"/>
    </row>
    <row r="26" spans="1:11" s="1" customFormat="1" ht="30" customHeight="1">
      <c r="A26" s="32"/>
      <c r="B26" s="23"/>
      <c r="C26" s="23"/>
      <c r="D26" s="7" t="s">
        <v>56</v>
      </c>
      <c r="E26" s="35" t="s">
        <v>57</v>
      </c>
      <c r="F26" s="36" t="s">
        <v>57</v>
      </c>
      <c r="G26" s="12">
        <v>1</v>
      </c>
      <c r="H26" s="10">
        <v>1</v>
      </c>
      <c r="I26" s="16">
        <v>1</v>
      </c>
      <c r="J26" s="42"/>
      <c r="K26" s="42"/>
    </row>
    <row r="27" spans="1:11" s="1" customFormat="1" ht="30" customHeight="1">
      <c r="A27" s="32"/>
      <c r="B27" s="23"/>
      <c r="C27" s="23"/>
      <c r="D27" s="7" t="s">
        <v>58</v>
      </c>
      <c r="E27" s="35" t="s">
        <v>57</v>
      </c>
      <c r="F27" s="36" t="s">
        <v>57</v>
      </c>
      <c r="G27" s="12">
        <v>1</v>
      </c>
      <c r="H27" s="10">
        <v>1</v>
      </c>
      <c r="I27" s="16">
        <v>1</v>
      </c>
      <c r="J27" s="42"/>
      <c r="K27" s="42"/>
    </row>
    <row r="28" spans="1:11" s="1" customFormat="1" ht="30" customHeight="1">
      <c r="A28" s="32"/>
      <c r="B28" s="23"/>
      <c r="C28" s="23"/>
      <c r="D28" s="7" t="s">
        <v>59</v>
      </c>
      <c r="E28" s="35" t="s">
        <v>60</v>
      </c>
      <c r="F28" s="36" t="s">
        <v>60</v>
      </c>
      <c r="G28" s="12">
        <v>1</v>
      </c>
      <c r="H28" s="10">
        <v>1</v>
      </c>
      <c r="I28" s="16">
        <v>1</v>
      </c>
      <c r="J28" s="42"/>
      <c r="K28" s="42"/>
    </row>
    <row r="29" spans="1:11" s="1" customFormat="1" ht="30" customHeight="1">
      <c r="A29" s="32"/>
      <c r="B29" s="23"/>
      <c r="C29" s="23"/>
      <c r="D29" s="7" t="s">
        <v>61</v>
      </c>
      <c r="E29" s="35" t="s">
        <v>62</v>
      </c>
      <c r="F29" s="36" t="s">
        <v>62</v>
      </c>
      <c r="G29" s="12">
        <v>1</v>
      </c>
      <c r="H29" s="10">
        <v>1</v>
      </c>
      <c r="I29" s="16">
        <v>1</v>
      </c>
      <c r="J29" s="42"/>
      <c r="K29" s="42"/>
    </row>
    <row r="30" spans="1:11" s="1" customFormat="1" ht="30" customHeight="1">
      <c r="A30" s="32"/>
      <c r="B30" s="23"/>
      <c r="C30" s="23"/>
      <c r="D30" s="7" t="s">
        <v>63</v>
      </c>
      <c r="E30" s="35" t="s">
        <v>64</v>
      </c>
      <c r="F30" s="36" t="s">
        <v>64</v>
      </c>
      <c r="G30" s="12">
        <v>1</v>
      </c>
      <c r="H30" s="10">
        <v>1</v>
      </c>
      <c r="I30" s="16">
        <v>1</v>
      </c>
      <c r="J30" s="42"/>
      <c r="K30" s="42"/>
    </row>
    <row r="31" spans="1:11" s="1" customFormat="1" ht="30" customHeight="1">
      <c r="A31" s="32"/>
      <c r="B31" s="23"/>
      <c r="C31" s="23"/>
      <c r="D31" s="7" t="s">
        <v>65</v>
      </c>
      <c r="E31" s="35" t="s">
        <v>66</v>
      </c>
      <c r="F31" s="36" t="s">
        <v>66</v>
      </c>
      <c r="G31" s="12">
        <v>1</v>
      </c>
      <c r="H31" s="10">
        <v>1</v>
      </c>
      <c r="I31" s="16">
        <v>1</v>
      </c>
      <c r="J31" s="42"/>
      <c r="K31" s="42"/>
    </row>
    <row r="32" spans="1:11" s="1" customFormat="1" ht="51" customHeight="1">
      <c r="A32" s="32"/>
      <c r="B32" s="23"/>
      <c r="C32" s="23"/>
      <c r="D32" s="7" t="s">
        <v>67</v>
      </c>
      <c r="E32" s="35" t="s">
        <v>68</v>
      </c>
      <c r="F32" s="36" t="s">
        <v>68</v>
      </c>
      <c r="G32" s="12">
        <v>1</v>
      </c>
      <c r="H32" s="10">
        <v>1</v>
      </c>
      <c r="I32" s="16">
        <v>1</v>
      </c>
      <c r="J32" s="42"/>
      <c r="K32" s="42"/>
    </row>
    <row r="33" spans="1:11" s="1" customFormat="1" ht="30" customHeight="1">
      <c r="A33" s="32"/>
      <c r="B33" s="23"/>
      <c r="C33" s="24"/>
      <c r="D33" s="7" t="s">
        <v>69</v>
      </c>
      <c r="E33" s="35" t="s">
        <v>70</v>
      </c>
      <c r="F33" s="36" t="s">
        <v>70</v>
      </c>
      <c r="G33" s="12">
        <v>1</v>
      </c>
      <c r="H33" s="10">
        <v>1</v>
      </c>
      <c r="I33" s="16">
        <v>1</v>
      </c>
      <c r="J33" s="42"/>
      <c r="K33" s="42"/>
    </row>
    <row r="34" spans="1:11" s="1" customFormat="1" ht="69" customHeight="1">
      <c r="A34" s="33" t="s">
        <v>115</v>
      </c>
      <c r="B34" s="23" t="s">
        <v>115</v>
      </c>
      <c r="C34" s="22" t="s">
        <v>71</v>
      </c>
      <c r="D34" s="13" t="s">
        <v>72</v>
      </c>
      <c r="E34" s="35" t="s">
        <v>73</v>
      </c>
      <c r="F34" s="36" t="s">
        <v>73</v>
      </c>
      <c r="G34" s="9" t="s">
        <v>74</v>
      </c>
      <c r="H34" s="10">
        <v>1</v>
      </c>
      <c r="I34" s="16">
        <v>0.85</v>
      </c>
      <c r="J34" s="45" t="s">
        <v>75</v>
      </c>
      <c r="K34" s="45"/>
    </row>
    <row r="35" spans="1:11" s="1" customFormat="1" ht="54.75" customHeight="1">
      <c r="A35" s="33"/>
      <c r="B35" s="23"/>
      <c r="C35" s="23"/>
      <c r="D35" s="13" t="s">
        <v>76</v>
      </c>
      <c r="E35" s="35" t="s">
        <v>73</v>
      </c>
      <c r="F35" s="36" t="s">
        <v>73</v>
      </c>
      <c r="G35" s="14" t="s">
        <v>74</v>
      </c>
      <c r="H35" s="10">
        <v>1</v>
      </c>
      <c r="I35" s="16">
        <v>0.85</v>
      </c>
      <c r="J35" s="45" t="s">
        <v>77</v>
      </c>
      <c r="K35" s="45"/>
    </row>
    <row r="36" spans="1:11" s="1" customFormat="1" ht="30" customHeight="1">
      <c r="A36" s="33"/>
      <c r="B36" s="23"/>
      <c r="C36" s="23"/>
      <c r="D36" s="15" t="s">
        <v>78</v>
      </c>
      <c r="E36" s="35" t="s">
        <v>79</v>
      </c>
      <c r="F36" s="36" t="s">
        <v>79</v>
      </c>
      <c r="G36" s="9" t="s">
        <v>74</v>
      </c>
      <c r="H36" s="10">
        <v>1</v>
      </c>
      <c r="I36" s="16">
        <v>1</v>
      </c>
      <c r="J36" s="42"/>
      <c r="K36" s="42"/>
    </row>
    <row r="37" spans="1:11" s="1" customFormat="1" ht="30" customHeight="1">
      <c r="A37" s="33"/>
      <c r="B37" s="23"/>
      <c r="C37" s="23"/>
      <c r="D37" s="15" t="s">
        <v>80</v>
      </c>
      <c r="E37" s="35" t="s">
        <v>79</v>
      </c>
      <c r="F37" s="36" t="s">
        <v>79</v>
      </c>
      <c r="G37" s="9" t="s">
        <v>74</v>
      </c>
      <c r="H37" s="10">
        <v>1</v>
      </c>
      <c r="I37" s="16">
        <v>1</v>
      </c>
      <c r="J37" s="42"/>
      <c r="K37" s="42"/>
    </row>
    <row r="38" spans="1:11" s="1" customFormat="1" ht="30" customHeight="1">
      <c r="A38" s="33"/>
      <c r="B38" s="23"/>
      <c r="C38" s="23"/>
      <c r="D38" s="15" t="s">
        <v>81</v>
      </c>
      <c r="E38" s="35" t="s">
        <v>82</v>
      </c>
      <c r="F38" s="36" t="s">
        <v>82</v>
      </c>
      <c r="G38" s="9" t="s">
        <v>83</v>
      </c>
      <c r="H38" s="10">
        <v>1</v>
      </c>
      <c r="I38" s="16">
        <v>1</v>
      </c>
      <c r="J38" s="42"/>
      <c r="K38" s="42"/>
    </row>
    <row r="39" spans="1:11" s="1" customFormat="1" ht="30" customHeight="1">
      <c r="A39" s="33"/>
      <c r="B39" s="23"/>
      <c r="C39" s="23"/>
      <c r="D39" s="15" t="s">
        <v>84</v>
      </c>
      <c r="E39" s="35" t="s">
        <v>85</v>
      </c>
      <c r="F39" s="36" t="s">
        <v>85</v>
      </c>
      <c r="G39" s="9" t="s">
        <v>86</v>
      </c>
      <c r="H39" s="10">
        <v>1</v>
      </c>
      <c r="I39" s="16">
        <v>1</v>
      </c>
      <c r="J39" s="42"/>
      <c r="K39" s="42"/>
    </row>
    <row r="40" spans="1:11" s="1" customFormat="1" ht="30" customHeight="1">
      <c r="A40" s="33"/>
      <c r="B40" s="23"/>
      <c r="C40" s="23"/>
      <c r="D40" s="15" t="s">
        <v>87</v>
      </c>
      <c r="E40" s="35" t="s">
        <v>88</v>
      </c>
      <c r="F40" s="36" t="s">
        <v>88</v>
      </c>
      <c r="G40" s="8" t="s">
        <v>88</v>
      </c>
      <c r="H40" s="10">
        <v>1</v>
      </c>
      <c r="I40" s="16">
        <v>1</v>
      </c>
      <c r="J40" s="42"/>
      <c r="K40" s="42"/>
    </row>
    <row r="41" spans="1:11" s="1" customFormat="1" ht="30" customHeight="1">
      <c r="A41" s="33"/>
      <c r="B41" s="23"/>
      <c r="C41" s="23"/>
      <c r="D41" s="15" t="s">
        <v>89</v>
      </c>
      <c r="E41" s="35" t="s">
        <v>90</v>
      </c>
      <c r="F41" s="36" t="s">
        <v>90</v>
      </c>
      <c r="G41" s="8" t="s">
        <v>90</v>
      </c>
      <c r="H41" s="10">
        <v>1</v>
      </c>
      <c r="I41" s="16">
        <v>1</v>
      </c>
      <c r="J41" s="42"/>
      <c r="K41" s="42"/>
    </row>
    <row r="42" spans="1:11" s="1" customFormat="1" ht="30" customHeight="1">
      <c r="A42" s="33"/>
      <c r="B42" s="23"/>
      <c r="C42" s="23"/>
      <c r="D42" s="15" t="s">
        <v>91</v>
      </c>
      <c r="E42" s="35" t="s">
        <v>90</v>
      </c>
      <c r="F42" s="36" t="s">
        <v>90</v>
      </c>
      <c r="G42" s="8" t="s">
        <v>90</v>
      </c>
      <c r="H42" s="10">
        <v>1</v>
      </c>
      <c r="I42" s="16">
        <v>1</v>
      </c>
      <c r="J42" s="42"/>
      <c r="K42" s="42"/>
    </row>
    <row r="43" spans="1:11" s="1" customFormat="1" ht="30" customHeight="1">
      <c r="A43" s="33"/>
      <c r="B43" s="23"/>
      <c r="C43" s="24"/>
      <c r="D43" s="15" t="s">
        <v>92</v>
      </c>
      <c r="E43" s="35" t="s">
        <v>90</v>
      </c>
      <c r="F43" s="36" t="s">
        <v>90</v>
      </c>
      <c r="G43" s="8" t="s">
        <v>90</v>
      </c>
      <c r="H43" s="10">
        <v>1</v>
      </c>
      <c r="I43" s="16">
        <v>1</v>
      </c>
      <c r="J43" s="42"/>
      <c r="K43" s="42"/>
    </row>
    <row r="44" spans="1:11" s="1" customFormat="1" ht="123" customHeight="1">
      <c r="A44" s="33"/>
      <c r="B44" s="24"/>
      <c r="C44" s="11" t="s">
        <v>93</v>
      </c>
      <c r="D44" s="15" t="s">
        <v>94</v>
      </c>
      <c r="E44" s="35">
        <v>452</v>
      </c>
      <c r="F44" s="36">
        <v>452</v>
      </c>
      <c r="G44" s="16">
        <v>444.80739999999997</v>
      </c>
      <c r="H44" s="10">
        <v>10</v>
      </c>
      <c r="I44" s="16">
        <f>G44/F44*H44</f>
        <v>9.8408716814159281</v>
      </c>
      <c r="J44" s="43" t="s">
        <v>95</v>
      </c>
      <c r="K44" s="44"/>
    </row>
    <row r="45" spans="1:11" s="1" customFormat="1" ht="67.5" customHeight="1">
      <c r="A45" s="33"/>
      <c r="B45" s="22" t="s">
        <v>96</v>
      </c>
      <c r="C45" s="22" t="s">
        <v>97</v>
      </c>
      <c r="D45" s="17" t="s">
        <v>98</v>
      </c>
      <c r="E45" s="35" t="s">
        <v>99</v>
      </c>
      <c r="F45" s="36" t="s">
        <v>99</v>
      </c>
      <c r="G45" s="18" t="s">
        <v>99</v>
      </c>
      <c r="H45" s="10">
        <v>3.75</v>
      </c>
      <c r="I45" s="16">
        <v>3</v>
      </c>
      <c r="J45" s="37" t="s">
        <v>116</v>
      </c>
      <c r="K45" s="37"/>
    </row>
    <row r="46" spans="1:11" s="1" customFormat="1" ht="30" customHeight="1">
      <c r="A46" s="33"/>
      <c r="B46" s="23"/>
      <c r="C46" s="23"/>
      <c r="D46" s="17" t="s">
        <v>100</v>
      </c>
      <c r="E46" s="35" t="s">
        <v>101</v>
      </c>
      <c r="F46" s="36" t="s">
        <v>101</v>
      </c>
      <c r="G46" s="18" t="s">
        <v>101</v>
      </c>
      <c r="H46" s="10">
        <v>3.75</v>
      </c>
      <c r="I46" s="16">
        <v>3</v>
      </c>
      <c r="J46" s="37" t="s">
        <v>116</v>
      </c>
      <c r="K46" s="37"/>
    </row>
    <row r="47" spans="1:11" s="1" customFormat="1" ht="30" customHeight="1">
      <c r="A47" s="33"/>
      <c r="B47" s="23"/>
      <c r="C47" s="23"/>
      <c r="D47" s="17" t="s">
        <v>102</v>
      </c>
      <c r="E47" s="35" t="s">
        <v>103</v>
      </c>
      <c r="F47" s="36" t="s">
        <v>103</v>
      </c>
      <c r="G47" s="12" t="s">
        <v>103</v>
      </c>
      <c r="H47" s="10">
        <v>3.75</v>
      </c>
      <c r="I47" s="16">
        <v>3</v>
      </c>
      <c r="J47" s="37" t="s">
        <v>116</v>
      </c>
      <c r="K47" s="37"/>
    </row>
    <row r="48" spans="1:11" s="1" customFormat="1" ht="30" customHeight="1">
      <c r="A48" s="33"/>
      <c r="B48" s="23"/>
      <c r="C48" s="23"/>
      <c r="D48" s="17" t="s">
        <v>104</v>
      </c>
      <c r="E48" s="35" t="s">
        <v>103</v>
      </c>
      <c r="F48" s="36" t="s">
        <v>103</v>
      </c>
      <c r="G48" s="12" t="s">
        <v>103</v>
      </c>
      <c r="H48" s="10">
        <v>3.75</v>
      </c>
      <c r="I48" s="16">
        <v>3</v>
      </c>
      <c r="J48" s="37" t="s">
        <v>116</v>
      </c>
      <c r="K48" s="37"/>
    </row>
    <row r="49" spans="1:11" s="1" customFormat="1" ht="30" customHeight="1">
      <c r="A49" s="33"/>
      <c r="B49" s="23"/>
      <c r="C49" s="23"/>
      <c r="D49" s="17" t="s">
        <v>105</v>
      </c>
      <c r="E49" s="35" t="s">
        <v>103</v>
      </c>
      <c r="F49" s="36" t="s">
        <v>103</v>
      </c>
      <c r="G49" s="12">
        <v>1</v>
      </c>
      <c r="H49" s="10">
        <v>3.75</v>
      </c>
      <c r="I49" s="16">
        <v>3</v>
      </c>
      <c r="J49" s="37" t="s">
        <v>116</v>
      </c>
      <c r="K49" s="37"/>
    </row>
    <row r="50" spans="1:11" s="1" customFormat="1" ht="30" customHeight="1">
      <c r="A50" s="33"/>
      <c r="B50" s="23"/>
      <c r="C50" s="23"/>
      <c r="D50" s="17" t="s">
        <v>106</v>
      </c>
      <c r="E50" s="35" t="s">
        <v>103</v>
      </c>
      <c r="F50" s="36" t="s">
        <v>103</v>
      </c>
      <c r="G50" s="12">
        <v>1</v>
      </c>
      <c r="H50" s="10">
        <v>3.75</v>
      </c>
      <c r="I50" s="16">
        <v>3</v>
      </c>
      <c r="J50" s="37" t="s">
        <v>116</v>
      </c>
      <c r="K50" s="37"/>
    </row>
    <row r="51" spans="1:11" s="1" customFormat="1" ht="30" customHeight="1">
      <c r="A51" s="33"/>
      <c r="B51" s="23"/>
      <c r="C51" s="23"/>
      <c r="D51" s="17" t="s">
        <v>107</v>
      </c>
      <c r="E51" s="35" t="s">
        <v>108</v>
      </c>
      <c r="F51" s="36" t="s">
        <v>108</v>
      </c>
      <c r="G51" s="12">
        <v>1</v>
      </c>
      <c r="H51" s="10">
        <v>3.75</v>
      </c>
      <c r="I51" s="16">
        <v>3</v>
      </c>
      <c r="J51" s="37" t="s">
        <v>117</v>
      </c>
      <c r="K51" s="37"/>
    </row>
    <row r="52" spans="1:11" s="1" customFormat="1" ht="68.25" customHeight="1">
      <c r="A52" s="33"/>
      <c r="B52" s="24"/>
      <c r="C52" s="23"/>
      <c r="D52" s="17" t="s">
        <v>109</v>
      </c>
      <c r="E52" s="35" t="s">
        <v>103</v>
      </c>
      <c r="F52" s="36" t="s">
        <v>103</v>
      </c>
      <c r="G52" s="12">
        <v>1</v>
      </c>
      <c r="H52" s="10">
        <v>3.75</v>
      </c>
      <c r="I52" s="16">
        <v>3</v>
      </c>
      <c r="J52" s="37" t="s">
        <v>116</v>
      </c>
      <c r="K52" s="37"/>
    </row>
    <row r="53" spans="1:11" s="1" customFormat="1" ht="59.25" customHeight="1">
      <c r="A53" s="34"/>
      <c r="B53" s="6" t="s">
        <v>110</v>
      </c>
      <c r="C53" s="6" t="s">
        <v>111</v>
      </c>
      <c r="D53" s="17" t="s">
        <v>112</v>
      </c>
      <c r="E53" s="38">
        <v>0.85</v>
      </c>
      <c r="F53" s="39">
        <v>0.85</v>
      </c>
      <c r="G53" s="12">
        <v>0.85</v>
      </c>
      <c r="H53" s="10">
        <v>10</v>
      </c>
      <c r="I53" s="16">
        <f>G53/F53*H53</f>
        <v>10</v>
      </c>
      <c r="J53" s="37"/>
      <c r="K53" s="37"/>
    </row>
    <row r="54" spans="1:11" s="1" customFormat="1" ht="24.95" customHeight="1">
      <c r="A54" s="40" t="s">
        <v>113</v>
      </c>
      <c r="B54" s="40"/>
      <c r="C54" s="40"/>
      <c r="D54" s="40"/>
      <c r="E54" s="40"/>
      <c r="F54" s="40"/>
      <c r="G54" s="40"/>
      <c r="H54" s="19">
        <f>SUM(H14:H53)+H7</f>
        <v>100</v>
      </c>
      <c r="I54" s="20">
        <f>SUM(I14:I53)+K7</f>
        <v>93.381743362831855</v>
      </c>
      <c r="J54" s="41"/>
      <c r="K54" s="41"/>
    </row>
  </sheetData>
  <mergeCells count="119">
    <mergeCell ref="A1:K1"/>
    <mergeCell ref="A2:K2"/>
    <mergeCell ref="A3:B3"/>
    <mergeCell ref="C3:K3"/>
    <mergeCell ref="A4:B4"/>
    <mergeCell ref="C4:F4"/>
    <mergeCell ref="H4:K4"/>
    <mergeCell ref="A5:B5"/>
    <mergeCell ref="C5:F5"/>
    <mergeCell ref="H5:K5"/>
    <mergeCell ref="I6:J6"/>
    <mergeCell ref="C7:D7"/>
    <mergeCell ref="I7:J7"/>
    <mergeCell ref="C8:D8"/>
    <mergeCell ref="I8:J8"/>
    <mergeCell ref="C9:D9"/>
    <mergeCell ref="I9:J9"/>
    <mergeCell ref="C10:D10"/>
    <mergeCell ref="I10:J10"/>
    <mergeCell ref="G11:K11"/>
    <mergeCell ref="B12:F12"/>
    <mergeCell ref="G12:K12"/>
    <mergeCell ref="E13:F13"/>
    <mergeCell ref="J13:K13"/>
    <mergeCell ref="E14:F14"/>
    <mergeCell ref="J14:K14"/>
    <mergeCell ref="E15:F15"/>
    <mergeCell ref="J15:K15"/>
    <mergeCell ref="E16:F16"/>
    <mergeCell ref="J16:K16"/>
    <mergeCell ref="E17:F17"/>
    <mergeCell ref="J17:K17"/>
    <mergeCell ref="E18:F18"/>
    <mergeCell ref="J18:K18"/>
    <mergeCell ref="E19:F19"/>
    <mergeCell ref="J19:K19"/>
    <mergeCell ref="E20:F20"/>
    <mergeCell ref="J20:K20"/>
    <mergeCell ref="E21:F21"/>
    <mergeCell ref="J21:K21"/>
    <mergeCell ref="E22:F22"/>
    <mergeCell ref="J22:K22"/>
    <mergeCell ref="E23:F23"/>
    <mergeCell ref="J23:K23"/>
    <mergeCell ref="E24:F24"/>
    <mergeCell ref="J24:K24"/>
    <mergeCell ref="E25:F25"/>
    <mergeCell ref="J25:K25"/>
    <mergeCell ref="E26:F26"/>
    <mergeCell ref="J26:K26"/>
    <mergeCell ref="E27:F27"/>
    <mergeCell ref="J27:K27"/>
    <mergeCell ref="E28:F28"/>
    <mergeCell ref="J28:K28"/>
    <mergeCell ref="E29:F29"/>
    <mergeCell ref="J29:K29"/>
    <mergeCell ref="E30:F30"/>
    <mergeCell ref="J30:K30"/>
    <mergeCell ref="E31:F31"/>
    <mergeCell ref="J31:K31"/>
    <mergeCell ref="E32:F32"/>
    <mergeCell ref="J32:K32"/>
    <mergeCell ref="E33:F33"/>
    <mergeCell ref="J33:K33"/>
    <mergeCell ref="E34:F34"/>
    <mergeCell ref="J34:K34"/>
    <mergeCell ref="E35:F35"/>
    <mergeCell ref="J35:K35"/>
    <mergeCell ref="E36:F36"/>
    <mergeCell ref="J36:K36"/>
    <mergeCell ref="E37:F37"/>
    <mergeCell ref="J37:K37"/>
    <mergeCell ref="E38:F38"/>
    <mergeCell ref="J38:K38"/>
    <mergeCell ref="E39:F39"/>
    <mergeCell ref="J39:K39"/>
    <mergeCell ref="E40:F40"/>
    <mergeCell ref="J40:K40"/>
    <mergeCell ref="E41:F41"/>
    <mergeCell ref="J41:K41"/>
    <mergeCell ref="E42:F42"/>
    <mergeCell ref="J42:K42"/>
    <mergeCell ref="E43:F43"/>
    <mergeCell ref="J43:K43"/>
    <mergeCell ref="E44:F44"/>
    <mergeCell ref="J44:K44"/>
    <mergeCell ref="E45:F45"/>
    <mergeCell ref="J45:K45"/>
    <mergeCell ref="E51:F51"/>
    <mergeCell ref="J51:K51"/>
    <mergeCell ref="E52:F52"/>
    <mergeCell ref="J52:K52"/>
    <mergeCell ref="E53:F53"/>
    <mergeCell ref="J53:K53"/>
    <mergeCell ref="A54:G54"/>
    <mergeCell ref="J54:K54"/>
    <mergeCell ref="E46:F46"/>
    <mergeCell ref="J46:K46"/>
    <mergeCell ref="E47:F47"/>
    <mergeCell ref="J47:K47"/>
    <mergeCell ref="E48:F48"/>
    <mergeCell ref="J48:K48"/>
    <mergeCell ref="E49:F49"/>
    <mergeCell ref="J49:K49"/>
    <mergeCell ref="E50:F50"/>
    <mergeCell ref="J50:K50"/>
    <mergeCell ref="A11:A12"/>
    <mergeCell ref="B45:B52"/>
    <mergeCell ref="C14:C23"/>
    <mergeCell ref="C24:C33"/>
    <mergeCell ref="C34:C43"/>
    <mergeCell ref="C45:C52"/>
    <mergeCell ref="A6:B10"/>
    <mergeCell ref="B14:B33"/>
    <mergeCell ref="A13:A33"/>
    <mergeCell ref="B34:B44"/>
    <mergeCell ref="A34:A53"/>
    <mergeCell ref="B11:F11"/>
    <mergeCell ref="C6:D6"/>
  </mergeCells>
  <phoneticPr fontId="11" type="noConversion"/>
  <pageMargins left="0.7" right="0.7" top="0.75" bottom="0.75" header="0.3" footer="0.3"/>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填写</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Sky123.Org</cp:lastModifiedBy>
  <cp:lastPrinted>2021-08-22T10:46:53Z</cp:lastPrinted>
  <dcterms:created xsi:type="dcterms:W3CDTF">2021-04-12T11:24:00Z</dcterms:created>
  <dcterms:modified xsi:type="dcterms:W3CDTF">2021-08-22T10:47:40Z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04CFBE47B4154C94AF213F22B03372DA</vt:lpwstr>
  </property>
</Properties>
</file>