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HP\Desktop\技术交易（3个）\技术交易（3个）\"/>
    </mc:Choice>
  </mc:AlternateContent>
  <bookViews>
    <workbookView xWindow="0" yWindow="0" windowWidth="19820" windowHeight="7860"/>
  </bookViews>
  <sheets>
    <sheet name="Sheet1" sheetId="1" r:id="rId1"/>
  </sheets>
  <definedNames>
    <definedName name="_xlnm.Print_Area" localSheetId="0">Sheet1!$A$1:$K$39</definedName>
  </definedNames>
  <calcPr calcId="152511" concurrentCalc="0"/>
</workbook>
</file>

<file path=xl/calcChain.xml><?xml version="1.0" encoding="utf-8"?>
<calcChain xmlns="http://schemas.openxmlformats.org/spreadsheetml/2006/main">
  <c r="I14" i="1" l="1"/>
  <c r="I15" i="1"/>
  <c r="I16" i="1"/>
  <c r="I17" i="1"/>
  <c r="I18" i="1"/>
  <c r="I19" i="1"/>
  <c r="I20" i="1"/>
  <c r="I21" i="1"/>
  <c r="I22" i="1"/>
  <c r="I7" i="1"/>
  <c r="K7" i="1"/>
  <c r="I39" i="1"/>
  <c r="H39" i="1"/>
  <c r="I8" i="1"/>
</calcChain>
</file>

<file path=xl/sharedStrings.xml><?xml version="1.0" encoding="utf-8"?>
<sst xmlns="http://schemas.openxmlformats.org/spreadsheetml/2006/main" count="118" uniqueCount="96">
  <si>
    <t>项目支出绩效自评表</t>
  </si>
  <si>
    <t>（2020年度）</t>
  </si>
  <si>
    <t>项目名称</t>
  </si>
  <si>
    <t>主管部门</t>
  </si>
  <si>
    <t>北京市科学技术委员会</t>
  </si>
  <si>
    <t>实施单位</t>
  </si>
  <si>
    <t>北京技术交易促进中心</t>
  </si>
  <si>
    <t>项目负责人</t>
  </si>
  <si>
    <t>张泽浩</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</si>
  <si>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</si>
  <si>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</si>
  <si>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</si>
  <si>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</si>
  <si>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</si>
  <si>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</si>
  <si>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</si>
  <si>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</si>
  <si>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</si>
  <si>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</si>
  <si>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</si>
  <si>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</si>
  <si>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</si>
  <si>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</si>
  <si>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</si>
  <si>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</si>
  <si>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</si>
  <si>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</si>
  <si>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</si>
  <si>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</si>
  <si>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</si>
  <si>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</si>
  <si>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</si>
  <si>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</si>
  <si>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</si>
  <si>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整理条件平台及创新券典型案例</t>
  </si>
  <si>
    <t>召开创新券研讨会</t>
  </si>
  <si>
    <t>受疫情影响，减少了线下会议次数，改为线上及电话交流</t>
  </si>
  <si>
    <t>召开条件平台研讨会</t>
  </si>
  <si>
    <t>调研条件平台成员单位</t>
  </si>
  <si>
    <t>形成北京市科技创新基地成果集</t>
  </si>
  <si>
    <t>北京创新主体在津冀布局总结报告</t>
  </si>
  <si>
    <t>京津冀协同创新宣传视频</t>
  </si>
  <si>
    <t>北京成果在津冀转移转化</t>
  </si>
  <si>
    <t>受疫情影响，减少了出差次数，与津冀两地的合作变少</t>
  </si>
  <si>
    <t>质量指标</t>
  </si>
  <si>
    <t>形成条件平台年度工作报告</t>
  </si>
  <si>
    <t>1份</t>
  </si>
  <si>
    <t>形成创新券年度工作报告</t>
  </si>
  <si>
    <t>形成条件平台及创新券的故事</t>
  </si>
  <si>
    <t>涵盖河北和天津区县所有市和区</t>
  </si>
  <si>
    <t>完成《京津冀协同创新进展调查报告》，内容涵盖京津冀协同创新的总体进展及成效、重点任务进展、主要模式及典型案例、存在的主要问题及成因、发展面临新形势、新时期推进京津冀协同创新发展的对策建议等。</t>
  </si>
  <si>
    <t>全面总结市科委5年来推进京津冀协同创新发展成效</t>
  </si>
  <si>
    <t>制作7分钟的《京津冀一体化北京在行动》宣传视频，简要介绍近几年来北京在京津冀一体化协同发展中科技方面的所作所为。</t>
  </si>
  <si>
    <t>成果要能够促进当地企业创新发展</t>
  </si>
  <si>
    <t>北京技术转移成果促进当地企业创新发展</t>
  </si>
  <si>
    <t>时效指标</t>
  </si>
  <si>
    <t xml:space="preserve">组织走访条件平台成员单位及创新券推荐机构、专业服务机构和小微企业，就各单位条件平台及创新券工作进行沟通，调研工作开展过程中的经验与不足；根据上一年度条件平台及创新券运行的数据及走访调研的结果，针对重点工作、重点问题和下一步工作规划组织相关专家研讨，推动科技资源服务能力提升；开展条件平台和创新券典型案例的征集、梳理和调研，开展条件平台和创新券的年度工作报告相关数据、材料的征集和调研等。
</t>
  </si>
  <si>
    <t>1月至6月</t>
  </si>
  <si>
    <t>1月至7月</t>
  </si>
  <si>
    <t>受疫情影响，上半年开展工作进度有所延缓。</t>
  </si>
  <si>
    <t>整理条件平台材料，形成条件平台年度发展报告；整理创新券材料，形成创新券工作年度总结报告；在条件平台和创新券典型案例的基础上，整理汇编形成条件平台的故事及创新券的故事；完成北京创新主体在津冀布局总结报告及京津冀协同创新宣传视频，并实现部分北京成果在津冀转移转化。</t>
  </si>
  <si>
    <t>7月至12月</t>
  </si>
  <si>
    <t>8月至12月</t>
  </si>
  <si>
    <t>受疫情影响，晚于计划开展相关工作。</t>
  </si>
  <si>
    <t>成本指标</t>
  </si>
  <si>
    <t>项目预算控制数</t>
  </si>
  <si>
    <t>150万元</t>
  </si>
  <si>
    <t>140.195万元</t>
  </si>
  <si>
    <t>根据市财政局统一要求，对本履职项目经费进行了调减</t>
  </si>
  <si>
    <t>效益指标</t>
  </si>
  <si>
    <t>促进企业的创新能力和竞争力的提升</t>
  </si>
  <si>
    <t>梳理不少于5个企业的服务案例进行宣传推广</t>
  </si>
  <si>
    <t>梳理了北京金羽新能科技有限公司、世创联合（北京）科技有限公司等在内的13家小微企业与实验室开展创新券项目合作的案例，编入《平台的故事》进行宣传推广</t>
  </si>
  <si>
    <t>促进第三方专业服务机构的服务能力的提升</t>
  </si>
  <si>
    <t>梳理不少于2个第三方服务机构典型服务案例和模式进行宣传推广</t>
  </si>
  <si>
    <t>梳理了北京科莱博医药开发有限责任公司、北京科大分析检验中心有限公司等多家专业服务机构的服务案例和模式，编入《平台的故事》进行宣传推广。</t>
  </si>
  <si>
    <t>创新要素向企业聚集</t>
  </si>
  <si>
    <t>组织不少于2场面向小微企业和创业团队的宣传推广活动</t>
  </si>
  <si>
    <t>组织了2场宣传推广活动，向小微企业和创业团队宣传北京地区科技政策</t>
  </si>
  <si>
    <t>通过摸清北京创新主体在津冀布局底数，对推动京津冀协同创新发展有很好的社会效益</t>
  </si>
  <si>
    <t>通过制作京津冀协同创新视频，向全社会展示我委推动京津冀协同创新成效有很好的社会效益</t>
  </si>
  <si>
    <t>通过推动北京成果在津冀转移转化，能够充分体现全国科创中心的辐射带动作用，具有很好的社会效益</t>
  </si>
  <si>
    <t>通过推动北京成果在津冀转移转化，充分体现全国科创中心的辐射带动作用，具有很好的社会效益</t>
  </si>
  <si>
    <t>受疫情影响，减少了出差次数，减少了与京外合作交流的数量。</t>
  </si>
  <si>
    <t>服务对象满意度指标</t>
  </si>
  <si>
    <t>首都科技条件平台服务满意度；小微企业和创业团队对推荐机构和专业服务机构的满意度</t>
  </si>
  <si>
    <t>工作任务已完成，受疫情影响，未及时开展满意度调查。</t>
  </si>
  <si>
    <t>总分</t>
  </si>
  <si>
    <t>引导科技创新基地成员参与国际技术对接活动</t>
    <phoneticPr fontId="11" type="noConversion"/>
  </si>
  <si>
    <t>京津冀协同创新宣传视频</t>
    <phoneticPr fontId="11" type="noConversion"/>
  </si>
  <si>
    <t>续上页</t>
    <phoneticPr fontId="11" type="noConversion"/>
  </si>
  <si>
    <t>效益
指标</t>
    <phoneticPr fontId="11" type="noConversion"/>
  </si>
  <si>
    <t>满意度指标</t>
    <phoneticPr fontId="11" type="noConversion"/>
  </si>
  <si>
    <t>通过总结条件平台和创新券专项工作的经验和做法，形成年度发展报告，并对典型服务案例进行梳理形成典型案例集，组织召开创新券研讨会、条件平台研讨会；引导科技创新基地成员参与国际技术对接活动等工作；通过完成京津冀协同创新宣传视频，推动京津冀协同发展。</t>
  </si>
  <si>
    <t>通过总结条件平台和创新券专项工作的经验和做法，形成了年度发展报告，并对典型服务案例进行梳理形成了典型案例集，组织召开了创新券研讨会、条件平台研讨会；引导科技创新基地成员参与国际技术对接活动；通过完成京津冀协同创新宣传视频等工作，推动了京津冀协同发展。</t>
  </si>
  <si>
    <t xml:space="preserve"> 2020年北京技术交易促进中心技术转移服务资源聚集与支撑服务</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</si>
</sst>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2">
    <font>
      <sz val="11"/>
      <color theme="1"/>
      <name val="等线"/>
      <charset val="134"/>
      <scheme val="minor"/>
    </font>
    <font>
      <b/>
      <sz val="11"/>
      <color theme="1"/>
      <name val="等线"/>
      <family val="3"/>
      <charset val="134"/>
      <scheme val="minor"/>
    </font>
    <font>
      <sz val="11"/>
      <name val="等线"/>
      <family val="3"/>
      <charset val="134"/>
      <scheme val="minor"/>
    </font>
    <font>
      <sz val="18"/>
      <color theme="1"/>
      <name val="华文中宋"/>
      <family val="3"/>
      <charset val="134"/>
    </font>
    <font>
      <sz val="10"/>
      <color theme="1"/>
      <name val="宋体"/>
      <family val="3"/>
      <charset val="134"/>
    </font>
    <font>
      <sz val="9"/>
      <name val="宋体"/>
      <family val="3"/>
      <charset val="134"/>
    </font>
    <font>
      <sz val="10"/>
      <name val="宋体"/>
      <family val="3"/>
      <charset val="134"/>
    </font>
    <font>
      <b/>
      <sz val="10"/>
      <color rgb="FF000000"/>
      <name val="宋体"/>
      <family val="3"/>
      <charset val="134"/>
    </font>
    <font>
      <sz val="12"/>
      <name val="宋体"/>
      <family val="3"/>
      <charset val="134"/>
    </font>
    <font>
      <b/>
      <sz val="10"/>
      <color theme="1"/>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10" fillId="0" borderId="0" applyFont="0" applyFill="0" applyBorder="0" applyAlignment="0" applyProtection="0">
      <alignment vertical="center"/>
    </xf>
    <xf numFmtId="0" fontId="8" fillId="0" borderId="0"/>
    <xf numFmtId="0" fontId="10"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lignment vertical="center"/>
    </xf>
    <xf numFmtId="0" fontId="4" fillId="0" borderId="2" xfId="0" applyFont="1" applyBorder="1" applyAlignment="1">
      <alignment horizontal="center" vertical="center" wrapText="1"/>
    </xf>
    <xf numFmtId="0" fontId="6" fillId="0" borderId="2" xfId="0" applyFont="1" applyBorder="1" applyAlignment="1">
      <alignment horizontal="center" vertical="center" wrapText="1"/>
    </xf>
    <xf numFmtId="176" fontId="6" fillId="0" borderId="2"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4"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6" fillId="0" borderId="2" xfId="2" applyFont="1" applyBorder="1" applyAlignment="1">
      <alignment vertical="center" wrapText="1"/>
    </xf>
    <xf numFmtId="0" fontId="4" fillId="0" borderId="2" xfId="0" applyFont="1" applyFill="1" applyBorder="1" applyAlignment="1">
      <alignment horizontal="center" vertical="center" wrapText="1"/>
    </xf>
    <xf numFmtId="0" fontId="6" fillId="0" borderId="2" xfId="0" applyFont="1" applyBorder="1" applyAlignment="1" applyProtection="1">
      <alignment horizontal="center"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textRotation="255" wrapText="1"/>
    </xf>
    <xf numFmtId="0" fontId="4" fillId="0" borderId="11" xfId="0" applyFont="1" applyBorder="1" applyAlignment="1">
      <alignment horizontal="center" vertical="center" textRotation="255" wrapText="1"/>
    </xf>
    <xf numFmtId="0" fontId="4" fillId="0" borderId="14" xfId="0" applyFont="1" applyBorder="1" applyAlignment="1">
      <alignment horizontal="center" vertical="center" textRotation="255" wrapText="1"/>
    </xf>
    <xf numFmtId="0" fontId="6" fillId="0" borderId="12" xfId="2" applyFont="1" applyBorder="1" applyAlignment="1">
      <alignment horizontal="center" vertical="center" wrapText="1"/>
    </xf>
    <xf numFmtId="0" fontId="6" fillId="0" borderId="13" xfId="2" applyFont="1" applyBorder="1" applyAlignment="1">
      <alignment horizontal="center" vertical="center" wrapText="1"/>
    </xf>
    <xf numFmtId="0" fontId="4" fillId="0" borderId="2"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12"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6" fillId="0" borderId="2" xfId="0" applyFont="1" applyBorder="1" applyAlignment="1">
      <alignment horizontal="center" vertical="center" wrapText="1"/>
    </xf>
    <xf numFmtId="10" fontId="4" fillId="0" borderId="2" xfId="1"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justify" vertical="center" wrapText="1"/>
    </xf>
    <xf numFmtId="0" fontId="5" fillId="0" borderId="5" xfId="0" applyFont="1" applyBorder="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xf>
  </cellXfs>
  <cellStyles count="4">
    <cellStyle name="百分比" xfId="1" builtinId="5"/>
    <cellStyle name="常规" xfId="0" builtinId="0"/>
    <cellStyle name="常规 2" xfId="2"/>
    <cellStyle name="常规 5" xfI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tabSelected="1" view="pageBreakPreview" zoomScaleNormal="100" zoomScaleSheetLayoutView="100" workbookViewId="0">
      <selection activeCell="C23" sqref="C23:C28"/>
    </sheetView>
  </sheetViews>
  <sheetFormatPr defaultColWidth="9" defaultRowHeight="14"/>
  <cols>
    <col min="4" max="4" width="9" style="2"/>
    <col min="5" max="5" width="11.453125" style="2" customWidth="1"/>
    <col min="6" max="6" width="15.36328125" customWidth="1"/>
    <col min="7" max="7" width="19.08984375" customWidth="1"/>
    <col min="8" max="8" width="7.36328125" customWidth="1"/>
    <col min="9" max="9" width="8" customWidth="1"/>
    <col min="10" max="10" width="7.90625" customWidth="1"/>
    <col min="11" max="11" width="14.36328125" customWidth="1"/>
  </cols>
  <sheetData>
    <row r="1" spans="1:11" ht="25.5">
      <c r="A1" s="48" t="s">
        <v>0</v>
      </c>
      <c r="B1" s="48"/>
      <c r="C1" s="48"/>
      <c r="D1" s="48"/>
      <c r="E1" s="48"/>
      <c r="F1" s="48"/>
      <c r="G1" s="48"/>
      <c r="H1" s="48"/>
      <c r="I1" s="48"/>
      <c r="J1" s="48"/>
      <c r="K1" s="48"/>
    </row>
    <row r="2" spans="1:11" ht="20.149999999999999" customHeight="1">
      <c r="A2" s="49" t="s">
        <v>1</v>
      </c>
      <c r="B2" s="49"/>
      <c r="C2" s="49"/>
      <c r="D2" s="49"/>
      <c r="E2" s="49"/>
      <c r="F2" s="49"/>
      <c r="G2" s="49"/>
      <c r="H2" s="49"/>
      <c r="I2" s="49"/>
      <c r="J2" s="49"/>
      <c r="K2" s="49"/>
    </row>
    <row r="3" spans="1:11" ht="20.149999999999999" customHeight="1">
      <c r="A3" s="34" t="s">
        <v>2</v>
      </c>
      <c r="B3" s="34"/>
      <c r="C3" s="34" t="s">
        <v>95</v>
      </c>
      <c r="D3" s="34"/>
      <c r="E3" s="34"/>
      <c r="F3" s="34"/>
      <c r="G3" s="34"/>
      <c r="H3" s="34"/>
      <c r="I3" s="34"/>
      <c r="J3" s="34"/>
      <c r="K3" s="34"/>
    </row>
    <row r="4" spans="1:11" ht="20.149999999999999" customHeight="1">
      <c r="A4" s="34" t="s">
        <v>3</v>
      </c>
      <c r="B4" s="34"/>
      <c r="C4" s="34" t="s">
        <v>4</v>
      </c>
      <c r="D4" s="34"/>
      <c r="E4" s="34"/>
      <c r="F4" s="34"/>
      <c r="G4" s="3" t="s">
        <v>5</v>
      </c>
      <c r="H4" s="34" t="s">
        <v>6</v>
      </c>
      <c r="I4" s="34"/>
      <c r="J4" s="34"/>
      <c r="K4" s="34"/>
    </row>
    <row r="5" spans="1:11" ht="20.149999999999999" customHeight="1">
      <c r="A5" s="34" t="s">
        <v>7</v>
      </c>
      <c r="B5" s="34"/>
      <c r="C5" s="34" t="s">
        <v>8</v>
      </c>
      <c r="D5" s="34"/>
      <c r="E5" s="34"/>
      <c r="F5" s="34"/>
      <c r="G5" s="3" t="s">
        <v>9</v>
      </c>
      <c r="H5" s="34">
        <v>62612430</v>
      </c>
      <c r="I5" s="34"/>
      <c r="J5" s="34"/>
      <c r="K5" s="34"/>
    </row>
    <row r="6" spans="1:11" ht="20.149999999999999" customHeight="1">
      <c r="A6" s="40" t="s">
        <v>10</v>
      </c>
      <c r="B6" s="41"/>
      <c r="C6" s="47"/>
      <c r="D6" s="47"/>
      <c r="E6" s="4" t="s">
        <v>11</v>
      </c>
      <c r="F6" s="3" t="s">
        <v>12</v>
      </c>
      <c r="G6" s="3" t="s">
        <v>13</v>
      </c>
      <c r="H6" s="3" t="s">
        <v>14</v>
      </c>
      <c r="I6" s="34" t="s">
        <v>15</v>
      </c>
      <c r="J6" s="34"/>
      <c r="K6" s="3" t="s">
        <v>16</v>
      </c>
    </row>
    <row r="7" spans="1:11" ht="20.149999999999999" customHeight="1">
      <c r="A7" s="42"/>
      <c r="B7" s="43"/>
      <c r="C7" s="46" t="s">
        <v>17</v>
      </c>
      <c r="D7" s="46"/>
      <c r="E7" s="5">
        <v>150</v>
      </c>
      <c r="F7" s="6">
        <v>140.19499999999999</v>
      </c>
      <c r="G7" s="6">
        <v>140.19499999999999</v>
      </c>
      <c r="H7" s="3">
        <v>10</v>
      </c>
      <c r="I7" s="39">
        <f>G7/F7</f>
        <v>1</v>
      </c>
      <c r="J7" s="39"/>
      <c r="K7" s="6">
        <f>H7*I7</f>
        <v>10</v>
      </c>
    </row>
    <row r="8" spans="1:11" ht="20.149999999999999" customHeight="1">
      <c r="A8" s="42"/>
      <c r="B8" s="43"/>
      <c r="C8" s="34" t="s">
        <v>18</v>
      </c>
      <c r="D8" s="34"/>
      <c r="E8" s="5">
        <v>150</v>
      </c>
      <c r="F8" s="6">
        <v>140.19499999999999</v>
      </c>
      <c r="G8" s="6">
        <v>140.19499999999999</v>
      </c>
      <c r="H8" s="3" t="s">
        <v>19</v>
      </c>
      <c r="I8" s="39">
        <f>G8/F8</f>
        <v>1</v>
      </c>
      <c r="J8" s="39"/>
      <c r="K8" s="3" t="s">
        <v>19</v>
      </c>
    </row>
    <row r="9" spans="1:11" ht="20.149999999999999" customHeight="1">
      <c r="A9" s="42"/>
      <c r="B9" s="43"/>
      <c r="C9" s="34" t="s">
        <v>20</v>
      </c>
      <c r="D9" s="34"/>
      <c r="E9" s="5"/>
      <c r="F9" s="6"/>
      <c r="G9" s="6"/>
      <c r="H9" s="3" t="s">
        <v>19</v>
      </c>
      <c r="I9" s="39"/>
      <c r="J9" s="39"/>
      <c r="K9" s="3" t="s">
        <v>19</v>
      </c>
    </row>
    <row r="10" spans="1:11" ht="20.149999999999999" customHeight="1">
      <c r="A10" s="44"/>
      <c r="B10" s="45"/>
      <c r="C10" s="34" t="s">
        <v>21</v>
      </c>
      <c r="D10" s="34"/>
      <c r="E10" s="5"/>
      <c r="F10" s="6"/>
      <c r="G10" s="6"/>
      <c r="H10" s="3" t="s">
        <v>19</v>
      </c>
      <c r="I10" s="39"/>
      <c r="J10" s="39"/>
      <c r="K10" s="3" t="s">
        <v>19</v>
      </c>
    </row>
    <row r="11" spans="1:11" ht="20.149999999999999" customHeight="1">
      <c r="A11" s="34" t="s">
        <v>22</v>
      </c>
      <c r="B11" s="34" t="s">
        <v>23</v>
      </c>
      <c r="C11" s="34"/>
      <c r="D11" s="34"/>
      <c r="E11" s="34"/>
      <c r="F11" s="34"/>
      <c r="G11" s="34" t="s">
        <v>24</v>
      </c>
      <c r="H11" s="34"/>
      <c r="I11" s="34"/>
      <c r="J11" s="34"/>
      <c r="K11" s="34"/>
    </row>
    <row r="12" spans="1:11" ht="72" customHeight="1">
      <c r="A12" s="34"/>
      <c r="B12" s="25" t="s">
        <v>93</v>
      </c>
      <c r="C12" s="25"/>
      <c r="D12" s="25"/>
      <c r="E12" s="25"/>
      <c r="F12" s="25"/>
      <c r="G12" s="25" t="s">
        <v>94</v>
      </c>
      <c r="H12" s="25"/>
      <c r="I12" s="25"/>
      <c r="J12" s="25"/>
      <c r="K12" s="25"/>
    </row>
    <row r="13" spans="1:11" ht="41.15" customHeight="1">
      <c r="A13" s="20" t="s">
        <v>25</v>
      </c>
      <c r="B13" s="3" t="s">
        <v>26</v>
      </c>
      <c r="C13" s="3" t="s">
        <v>27</v>
      </c>
      <c r="D13" s="38" t="s">
        <v>28</v>
      </c>
      <c r="E13" s="38"/>
      <c r="F13" s="3" t="s">
        <v>29</v>
      </c>
      <c r="G13" s="3" t="s">
        <v>30</v>
      </c>
      <c r="H13" s="3" t="s">
        <v>14</v>
      </c>
      <c r="I13" s="3" t="s">
        <v>16</v>
      </c>
      <c r="J13" s="34" t="s">
        <v>31</v>
      </c>
      <c r="K13" s="34"/>
    </row>
    <row r="14" spans="1:11" ht="27.75" customHeight="1">
      <c r="A14" s="21"/>
      <c r="B14" s="17" t="s">
        <v>32</v>
      </c>
      <c r="C14" s="17" t="s">
        <v>33</v>
      </c>
      <c r="D14" s="23" t="s">
        <v>34</v>
      </c>
      <c r="E14" s="24"/>
      <c r="F14" s="3">
        <v>20</v>
      </c>
      <c r="G14" s="3">
        <v>20</v>
      </c>
      <c r="H14" s="3">
        <v>2</v>
      </c>
      <c r="I14" s="6">
        <f>G14/F14*H14</f>
        <v>2</v>
      </c>
      <c r="J14" s="34"/>
      <c r="K14" s="34"/>
    </row>
    <row r="15" spans="1:11" ht="53" customHeight="1">
      <c r="A15" s="21"/>
      <c r="B15" s="18"/>
      <c r="C15" s="18"/>
      <c r="D15" s="23" t="s">
        <v>35</v>
      </c>
      <c r="E15" s="24"/>
      <c r="F15" s="3">
        <v>5</v>
      </c>
      <c r="G15" s="3">
        <v>4</v>
      </c>
      <c r="H15" s="3">
        <v>2</v>
      </c>
      <c r="I15" s="6">
        <f t="shared" ref="I15:I22" si="0">G15/F15*H15</f>
        <v>1.6</v>
      </c>
      <c r="J15" s="30" t="s">
        <v>36</v>
      </c>
      <c r="K15" s="31"/>
    </row>
    <row r="16" spans="1:11" ht="50" customHeight="1">
      <c r="A16" s="21"/>
      <c r="B16" s="18"/>
      <c r="C16" s="18"/>
      <c r="D16" s="23" t="s">
        <v>37</v>
      </c>
      <c r="E16" s="24"/>
      <c r="F16" s="3">
        <v>5</v>
      </c>
      <c r="G16" s="3">
        <v>4</v>
      </c>
      <c r="H16" s="3">
        <v>2</v>
      </c>
      <c r="I16" s="6">
        <f t="shared" si="0"/>
        <v>1.6</v>
      </c>
      <c r="J16" s="30" t="s">
        <v>36</v>
      </c>
      <c r="K16" s="31"/>
    </row>
    <row r="17" spans="1:11" ht="27.75" customHeight="1">
      <c r="A17" s="21"/>
      <c r="B17" s="18"/>
      <c r="C17" s="18"/>
      <c r="D17" s="23" t="s">
        <v>38</v>
      </c>
      <c r="E17" s="24"/>
      <c r="F17" s="3">
        <v>5</v>
      </c>
      <c r="G17" s="3">
        <v>5</v>
      </c>
      <c r="H17" s="3">
        <v>2</v>
      </c>
      <c r="I17" s="6">
        <f t="shared" si="0"/>
        <v>2</v>
      </c>
      <c r="J17" s="30"/>
      <c r="K17" s="31"/>
    </row>
    <row r="18" spans="1:11" ht="27.75" customHeight="1">
      <c r="A18" s="21"/>
      <c r="B18" s="18"/>
      <c r="C18" s="18"/>
      <c r="D18" s="23" t="s">
        <v>39</v>
      </c>
      <c r="E18" s="24"/>
      <c r="F18" s="3">
        <v>1</v>
      </c>
      <c r="G18" s="3">
        <v>1</v>
      </c>
      <c r="H18" s="3">
        <v>2</v>
      </c>
      <c r="I18" s="6">
        <f t="shared" si="0"/>
        <v>2</v>
      </c>
      <c r="J18" s="34"/>
      <c r="K18" s="34"/>
    </row>
    <row r="19" spans="1:11" ht="27.75" customHeight="1">
      <c r="A19" s="21"/>
      <c r="B19" s="18"/>
      <c r="C19" s="18"/>
      <c r="D19" s="23" t="s">
        <v>88</v>
      </c>
      <c r="E19" s="24"/>
      <c r="F19" s="3">
        <v>2</v>
      </c>
      <c r="G19" s="3">
        <v>2</v>
      </c>
      <c r="H19" s="3">
        <v>2</v>
      </c>
      <c r="I19" s="6">
        <f t="shared" si="0"/>
        <v>2</v>
      </c>
      <c r="J19" s="30"/>
      <c r="K19" s="31"/>
    </row>
    <row r="20" spans="1:11" ht="27.75" customHeight="1">
      <c r="A20" s="21"/>
      <c r="B20" s="18"/>
      <c r="C20" s="18"/>
      <c r="D20" s="23" t="s">
        <v>40</v>
      </c>
      <c r="E20" s="24"/>
      <c r="F20" s="3">
        <v>1</v>
      </c>
      <c r="G20" s="3">
        <v>1</v>
      </c>
      <c r="H20" s="3">
        <v>2</v>
      </c>
      <c r="I20" s="6">
        <f t="shared" si="0"/>
        <v>2</v>
      </c>
      <c r="J20" s="30"/>
      <c r="K20" s="31"/>
    </row>
    <row r="21" spans="1:11" ht="27.75" customHeight="1">
      <c r="A21" s="21"/>
      <c r="B21" s="18"/>
      <c r="C21" s="18"/>
      <c r="D21" s="23" t="s">
        <v>89</v>
      </c>
      <c r="E21" s="24"/>
      <c r="F21" s="3">
        <v>1</v>
      </c>
      <c r="G21" s="3">
        <v>1</v>
      </c>
      <c r="H21" s="3">
        <v>2</v>
      </c>
      <c r="I21" s="6">
        <f t="shared" si="0"/>
        <v>2</v>
      </c>
      <c r="J21" s="34"/>
      <c r="K21" s="34"/>
    </row>
    <row r="22" spans="1:11" ht="52" customHeight="1">
      <c r="A22" s="21"/>
      <c r="B22" s="18"/>
      <c r="C22" s="19"/>
      <c r="D22" s="23" t="s">
        <v>42</v>
      </c>
      <c r="E22" s="24"/>
      <c r="F22" s="3">
        <v>5</v>
      </c>
      <c r="G22" s="3">
        <v>4</v>
      </c>
      <c r="H22" s="3">
        <v>2</v>
      </c>
      <c r="I22" s="6">
        <f t="shared" si="0"/>
        <v>1.6</v>
      </c>
      <c r="J22" s="34" t="s">
        <v>43</v>
      </c>
      <c r="K22" s="34"/>
    </row>
    <row r="23" spans="1:11" ht="27.75" customHeight="1">
      <c r="A23" s="21"/>
      <c r="B23" s="18"/>
      <c r="C23" s="17" t="s">
        <v>44</v>
      </c>
      <c r="D23" s="23" t="s">
        <v>45</v>
      </c>
      <c r="E23" s="24"/>
      <c r="F23" s="9" t="s">
        <v>46</v>
      </c>
      <c r="G23" s="9" t="s">
        <v>46</v>
      </c>
      <c r="H23" s="3">
        <v>2</v>
      </c>
      <c r="I23" s="6">
        <v>2</v>
      </c>
      <c r="J23" s="34"/>
      <c r="K23" s="34"/>
    </row>
    <row r="24" spans="1:11" ht="27.75" customHeight="1">
      <c r="A24" s="21"/>
      <c r="B24" s="18"/>
      <c r="C24" s="18"/>
      <c r="D24" s="23" t="s">
        <v>47</v>
      </c>
      <c r="E24" s="24"/>
      <c r="F24" s="3" t="s">
        <v>46</v>
      </c>
      <c r="G24" s="3" t="s">
        <v>46</v>
      </c>
      <c r="H24" s="3">
        <v>2</v>
      </c>
      <c r="I24" s="6">
        <v>2</v>
      </c>
      <c r="J24" s="34"/>
      <c r="K24" s="34"/>
    </row>
    <row r="25" spans="1:11" ht="27.75" customHeight="1">
      <c r="A25" s="21"/>
      <c r="B25" s="18"/>
      <c r="C25" s="18"/>
      <c r="D25" s="36" t="s">
        <v>48</v>
      </c>
      <c r="E25" s="37"/>
      <c r="F25" s="3" t="s">
        <v>46</v>
      </c>
      <c r="G25" s="3" t="s">
        <v>46</v>
      </c>
      <c r="H25" s="3">
        <v>2</v>
      </c>
      <c r="I25" s="6">
        <v>2</v>
      </c>
      <c r="J25" s="30"/>
      <c r="K25" s="31"/>
    </row>
    <row r="26" spans="1:11" ht="137.25" customHeight="1">
      <c r="A26" s="21"/>
      <c r="B26" s="18"/>
      <c r="C26" s="18"/>
      <c r="D26" s="36" t="s">
        <v>40</v>
      </c>
      <c r="E26" s="37"/>
      <c r="F26" s="15" t="s">
        <v>49</v>
      </c>
      <c r="G26" s="10" t="s">
        <v>50</v>
      </c>
      <c r="H26" s="3">
        <v>2</v>
      </c>
      <c r="I26" s="6">
        <v>2</v>
      </c>
      <c r="J26" s="30"/>
      <c r="K26" s="31"/>
    </row>
    <row r="27" spans="1:11" ht="80.25" customHeight="1">
      <c r="A27" s="21"/>
      <c r="B27" s="18"/>
      <c r="C27" s="18"/>
      <c r="D27" s="23" t="s">
        <v>41</v>
      </c>
      <c r="E27" s="24"/>
      <c r="F27" s="3" t="s">
        <v>51</v>
      </c>
      <c r="G27" s="10" t="s">
        <v>52</v>
      </c>
      <c r="H27" s="3">
        <v>2</v>
      </c>
      <c r="I27" s="6">
        <v>2</v>
      </c>
      <c r="J27" s="34"/>
      <c r="K27" s="34"/>
    </row>
    <row r="28" spans="1:11" ht="48.75" customHeight="1">
      <c r="A28" s="21"/>
      <c r="B28" s="18"/>
      <c r="C28" s="19"/>
      <c r="D28" s="23" t="s">
        <v>42</v>
      </c>
      <c r="E28" s="24"/>
      <c r="F28" s="9" t="s">
        <v>53</v>
      </c>
      <c r="G28" s="10" t="s">
        <v>54</v>
      </c>
      <c r="H28" s="3">
        <v>2</v>
      </c>
      <c r="I28" s="6">
        <v>2</v>
      </c>
      <c r="J28" s="34"/>
      <c r="K28" s="34"/>
    </row>
    <row r="29" spans="1:11" ht="268.5" customHeight="1">
      <c r="A29" s="21"/>
      <c r="B29" s="18"/>
      <c r="C29" s="7" t="s">
        <v>55</v>
      </c>
      <c r="D29" s="36" t="s">
        <v>56</v>
      </c>
      <c r="E29" s="37"/>
      <c r="F29" s="3" t="s">
        <v>57</v>
      </c>
      <c r="G29" s="3" t="s">
        <v>58</v>
      </c>
      <c r="H29" s="3">
        <v>5</v>
      </c>
      <c r="I29" s="3">
        <v>4.3</v>
      </c>
      <c r="J29" s="25" t="s">
        <v>59</v>
      </c>
      <c r="K29" s="25"/>
    </row>
    <row r="30" spans="1:11" ht="182.5" customHeight="1">
      <c r="A30" s="21" t="s">
        <v>90</v>
      </c>
      <c r="B30" s="18" t="s">
        <v>90</v>
      </c>
      <c r="C30" s="8" t="s">
        <v>90</v>
      </c>
      <c r="D30" s="23" t="s">
        <v>60</v>
      </c>
      <c r="E30" s="24"/>
      <c r="F30" s="3" t="s">
        <v>61</v>
      </c>
      <c r="G30" s="3" t="s">
        <v>62</v>
      </c>
      <c r="H30" s="3">
        <v>5</v>
      </c>
      <c r="I30" s="3">
        <v>4.3</v>
      </c>
      <c r="J30" s="25" t="s">
        <v>63</v>
      </c>
      <c r="K30" s="25"/>
    </row>
    <row r="31" spans="1:11" ht="48.5" customHeight="1">
      <c r="A31" s="21"/>
      <c r="B31" s="19"/>
      <c r="C31" s="8" t="s">
        <v>64</v>
      </c>
      <c r="D31" s="35" t="s">
        <v>65</v>
      </c>
      <c r="E31" s="35"/>
      <c r="F31" s="11" t="s">
        <v>66</v>
      </c>
      <c r="G31" s="11" t="s">
        <v>67</v>
      </c>
      <c r="H31" s="3">
        <v>10</v>
      </c>
      <c r="I31" s="3">
        <v>9.4</v>
      </c>
      <c r="J31" s="34" t="s">
        <v>68</v>
      </c>
      <c r="K31" s="34"/>
    </row>
    <row r="32" spans="1:11" ht="141.75" customHeight="1">
      <c r="A32" s="21"/>
      <c r="B32" s="17" t="s">
        <v>91</v>
      </c>
      <c r="C32" s="17" t="s">
        <v>69</v>
      </c>
      <c r="D32" s="23" t="s">
        <v>70</v>
      </c>
      <c r="E32" s="24"/>
      <c r="F32" s="3" t="s">
        <v>71</v>
      </c>
      <c r="G32" s="3" t="s">
        <v>72</v>
      </c>
      <c r="H32" s="3">
        <v>5</v>
      </c>
      <c r="I32" s="3">
        <v>5</v>
      </c>
      <c r="J32" s="34"/>
      <c r="K32" s="34"/>
    </row>
    <row r="33" spans="1:11" ht="120" customHeight="1">
      <c r="A33" s="21"/>
      <c r="B33" s="18"/>
      <c r="C33" s="18"/>
      <c r="D33" s="23" t="s">
        <v>73</v>
      </c>
      <c r="E33" s="24"/>
      <c r="F33" s="3" t="s">
        <v>74</v>
      </c>
      <c r="G33" s="3" t="s">
        <v>75</v>
      </c>
      <c r="H33" s="3">
        <v>5</v>
      </c>
      <c r="I33" s="3">
        <v>5</v>
      </c>
      <c r="J33" s="30"/>
      <c r="K33" s="31"/>
    </row>
    <row r="34" spans="1:11" ht="75.75" customHeight="1">
      <c r="A34" s="21"/>
      <c r="B34" s="18"/>
      <c r="C34" s="18"/>
      <c r="D34" s="23" t="s">
        <v>76</v>
      </c>
      <c r="E34" s="24"/>
      <c r="F34" s="3" t="s">
        <v>77</v>
      </c>
      <c r="G34" s="3" t="s">
        <v>78</v>
      </c>
      <c r="H34" s="3">
        <v>5</v>
      </c>
      <c r="I34" s="3">
        <v>5</v>
      </c>
      <c r="J34" s="30"/>
      <c r="K34" s="31"/>
    </row>
    <row r="35" spans="1:11" ht="135.5" customHeight="1">
      <c r="A35" s="21"/>
      <c r="B35" s="18"/>
      <c r="C35" s="18"/>
      <c r="D35" s="23" t="s">
        <v>40</v>
      </c>
      <c r="E35" s="24"/>
      <c r="F35" s="10" t="s">
        <v>79</v>
      </c>
      <c r="G35" s="10" t="s">
        <v>50</v>
      </c>
      <c r="H35" s="12">
        <v>5</v>
      </c>
      <c r="I35" s="12">
        <v>5</v>
      </c>
      <c r="J35" s="32"/>
      <c r="K35" s="33"/>
    </row>
    <row r="36" spans="1:11" ht="84.75" customHeight="1">
      <c r="A36" s="21"/>
      <c r="B36" s="18"/>
      <c r="C36" s="18"/>
      <c r="D36" s="23" t="s">
        <v>41</v>
      </c>
      <c r="E36" s="24"/>
      <c r="F36" s="9" t="s">
        <v>80</v>
      </c>
      <c r="G36" s="10" t="s">
        <v>52</v>
      </c>
      <c r="H36" s="3">
        <v>5</v>
      </c>
      <c r="I36" s="3">
        <v>5</v>
      </c>
      <c r="J36" s="34"/>
      <c r="K36" s="34"/>
    </row>
    <row r="37" spans="1:11" ht="108.75" customHeight="1">
      <c r="A37" s="21"/>
      <c r="B37" s="18"/>
      <c r="C37" s="19"/>
      <c r="D37" s="23" t="s">
        <v>42</v>
      </c>
      <c r="E37" s="24"/>
      <c r="F37" s="3" t="s">
        <v>81</v>
      </c>
      <c r="G37" s="10" t="s">
        <v>82</v>
      </c>
      <c r="H37" s="3">
        <v>5</v>
      </c>
      <c r="I37" s="3">
        <v>4</v>
      </c>
      <c r="J37" s="25" t="s">
        <v>83</v>
      </c>
      <c r="K37" s="25"/>
    </row>
    <row r="38" spans="1:11" ht="62.25" customHeight="1">
      <c r="A38" s="22"/>
      <c r="B38" s="16" t="s">
        <v>92</v>
      </c>
      <c r="C38" s="7" t="s">
        <v>84</v>
      </c>
      <c r="D38" s="26" t="s">
        <v>85</v>
      </c>
      <c r="E38" s="27"/>
      <c r="F38" s="9">
        <v>0.9</v>
      </c>
      <c r="G38" s="9">
        <v>0.98</v>
      </c>
      <c r="H38" s="3">
        <v>10</v>
      </c>
      <c r="I38" s="3">
        <v>8</v>
      </c>
      <c r="J38" s="25" t="s">
        <v>86</v>
      </c>
      <c r="K38" s="25"/>
    </row>
    <row r="39" spans="1:11" s="1" customFormat="1" ht="25.5" customHeight="1">
      <c r="A39" s="28" t="s">
        <v>87</v>
      </c>
      <c r="B39" s="28"/>
      <c r="C39" s="28"/>
      <c r="D39" s="28"/>
      <c r="E39" s="28"/>
      <c r="F39" s="28"/>
      <c r="G39" s="28"/>
      <c r="H39" s="13">
        <f>SUM(H7:H38)</f>
        <v>100</v>
      </c>
      <c r="I39" s="14">
        <f>SUM(I14:I38)+K7</f>
        <v>93.8</v>
      </c>
      <c r="J39" s="29"/>
      <c r="K39" s="29"/>
    </row>
  </sheetData>
  <mergeCells count="88">
    <mergeCell ref="A1:K1"/>
    <mergeCell ref="A2:K2"/>
    <mergeCell ref="A3:B3"/>
    <mergeCell ref="C3:K3"/>
    <mergeCell ref="A4:B4"/>
    <mergeCell ref="C4:F4"/>
    <mergeCell ref="H4:K4"/>
    <mergeCell ref="A5:B5"/>
    <mergeCell ref="C5:F5"/>
    <mergeCell ref="H5:K5"/>
    <mergeCell ref="C6:D6"/>
    <mergeCell ref="I6:J6"/>
    <mergeCell ref="C10:D10"/>
    <mergeCell ref="I10:J10"/>
    <mergeCell ref="B11:F11"/>
    <mergeCell ref="G11:K11"/>
    <mergeCell ref="B12:F12"/>
    <mergeCell ref="G12:K12"/>
    <mergeCell ref="A6:B10"/>
    <mergeCell ref="C7:D7"/>
    <mergeCell ref="I7:J7"/>
    <mergeCell ref="C8:D8"/>
    <mergeCell ref="I8:J8"/>
    <mergeCell ref="C9:D9"/>
    <mergeCell ref="I9:J9"/>
    <mergeCell ref="A11:A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A39:G39"/>
    <mergeCell ref="J39:K39"/>
    <mergeCell ref="C14:C22"/>
    <mergeCell ref="C23:C28"/>
    <mergeCell ref="C32:C37"/>
    <mergeCell ref="B14:B29"/>
    <mergeCell ref="A13:A29"/>
    <mergeCell ref="B30:B31"/>
    <mergeCell ref="B32:B37"/>
    <mergeCell ref="A30:A38"/>
  </mergeCells>
  <phoneticPr fontId="11" type="noConversion"/>
  <pageMargins left="0.70866141732283505" right="0.70866141732283505" top="0.74803149606299202" bottom="0.74803149606299202" header="0.31496062992126" footer="0.31496062992126"/>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HP</cp:lastModifiedBy>
  <cp:lastPrinted>2021-08-25T02:19:01Z</cp:lastPrinted>
  <dcterms:created xsi:type="dcterms:W3CDTF">2021-04-12T11:24:00Z</dcterms:created>
  <dcterms:modified xsi:type="dcterms:W3CDTF">2021-08-25T02:19:06Z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