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/>
  </bookViews>
  <sheets>
    <sheet name="项目明细表" sheetId="1" r:id="rId1"/>
  </sheets>
  <definedNames>
    <definedName name="_xlnm._FilterDatabase" localSheetId="0" hidden="1">项目明细表!$J:$J</definedName>
    <definedName name="_xlnm.Print_Area" localSheetId="0">项目明细表!$A$1:$J$51</definedName>
  </definedNames>
  <calcPr calcId="144525"/>
</workbook>
</file>

<file path=xl/sharedStrings.xml><?xml version="1.0" encoding="utf-8"?>
<sst xmlns="http://schemas.openxmlformats.org/spreadsheetml/2006/main" count="253" uniqueCount="81">
  <si>
    <t>2022年预算项目绩效自评明细表</t>
  </si>
  <si>
    <t>序号</t>
  </si>
  <si>
    <t>单位名称</t>
  </si>
  <si>
    <t>单位</t>
  </si>
  <si>
    <t>处室</t>
  </si>
  <si>
    <t>项目名称</t>
  </si>
  <si>
    <t>预算数</t>
  </si>
  <si>
    <t>执行数</t>
  </si>
  <si>
    <t>执行率</t>
  </si>
  <si>
    <t>分值</t>
  </si>
  <si>
    <t>等级</t>
  </si>
  <si>
    <t>科委</t>
  </si>
  <si>
    <t>北京市科学技术委员会本级事业</t>
  </si>
  <si>
    <t>科研机构管理处</t>
  </si>
  <si>
    <t>转制院所保障经费</t>
  </si>
  <si>
    <t>优</t>
  </si>
  <si>
    <t>雁栖湖应用数学研究院建设</t>
  </si>
  <si>
    <t>科技协作与支援合作处</t>
  </si>
  <si>
    <t>科技创新区域合作</t>
  </si>
  <si>
    <t>京津冀科技创新协同</t>
  </si>
  <si>
    <t>新材料与智能制造科技处</t>
  </si>
  <si>
    <t>北京纳米能源与系统研究所</t>
  </si>
  <si>
    <t>前沿新材料技术创新</t>
  </si>
  <si>
    <t>智能与网联车关键技术培育</t>
  </si>
  <si>
    <t>国家新能源汽车技术创新中心建设</t>
  </si>
  <si>
    <t>智能制造与机器人技术创新</t>
  </si>
  <si>
    <t>北京石墨烯研究院建设</t>
  </si>
  <si>
    <t>良</t>
  </si>
  <si>
    <t>传感器与科学仪器创新研制</t>
  </si>
  <si>
    <t>医药健康科技处</t>
  </si>
  <si>
    <t>北京生命科学研究所</t>
  </si>
  <si>
    <t>全球健康药物研究中心</t>
  </si>
  <si>
    <t>生命科学前沿顶尖人才培育</t>
  </si>
  <si>
    <t>北京干细胞与再生医学研究院</t>
  </si>
  <si>
    <t>北京生物结构前沿研究中心</t>
  </si>
  <si>
    <t>AI+健康协同创新培育</t>
  </si>
  <si>
    <t>医药创新品种及平台培育</t>
  </si>
  <si>
    <t>首都临床特色诊疗技术研究及转化应用</t>
  </si>
  <si>
    <t>腾盛博药药物研发中心建设（资金配套）</t>
  </si>
  <si>
    <t>联影集团在京发展建设</t>
  </si>
  <si>
    <t>食品安全技术保障</t>
  </si>
  <si>
    <t>国家实验室服务保障处</t>
  </si>
  <si>
    <t>北京脑科学与类脑研究中心二期装修改造工程项目</t>
  </si>
  <si>
    <t>社会发展科技处</t>
  </si>
  <si>
    <t>科技支撑乡村产业振兴</t>
  </si>
  <si>
    <t>城市科技与精细化管理</t>
  </si>
  <si>
    <t>碳减排、碳中和科技支撑</t>
  </si>
  <si>
    <t>信息科技处</t>
  </si>
  <si>
    <t>新一代信息通信技术创新</t>
  </si>
  <si>
    <t>北京微芯区块链与边缘计算研究院</t>
  </si>
  <si>
    <t>北京数原数字化城市研究中心</t>
  </si>
  <si>
    <t>北京通用智能研究院建设</t>
  </si>
  <si>
    <t>北京科学智能研究院</t>
  </si>
  <si>
    <t>启元实验室建设</t>
  </si>
  <si>
    <t>北京智源人工智能研究院建设</t>
  </si>
  <si>
    <t>文化科技处（科普处）</t>
  </si>
  <si>
    <t>科技文化与科技普及</t>
  </si>
  <si>
    <t>重大专项处</t>
  </si>
  <si>
    <t>怀柔科学城成果落地</t>
  </si>
  <si>
    <t>科技成果转化处</t>
  </si>
  <si>
    <t>清华工业开发研究院发展</t>
  </si>
  <si>
    <t>资源配置与管理处</t>
  </si>
  <si>
    <t>机动经费</t>
  </si>
  <si>
    <t>北京市科技计划项目管理系统运维</t>
  </si>
  <si>
    <t>市级科技项目统筹管理信息系统运维</t>
  </si>
  <si>
    <t>计划管理费</t>
  </si>
  <si>
    <t>外国专家服务与科技人才处（港澳台专家服务处）</t>
  </si>
  <si>
    <t>北京市科技新星计划</t>
  </si>
  <si>
    <t>科技服务业处</t>
  </si>
  <si>
    <t>科技服务业</t>
  </si>
  <si>
    <t>科创中心建设综合协调处</t>
  </si>
  <si>
    <t>国际科技创新中心建设重点任务评估</t>
  </si>
  <si>
    <t>办公室</t>
  </si>
  <si>
    <t>市科委、中关村管委会部分信息系统运维项目</t>
  </si>
  <si>
    <t>政务服务能力提升</t>
  </si>
  <si>
    <t>市科委、中关村管委会信息系统建设</t>
  </si>
  <si>
    <t>政策法规处（研究室）</t>
  </si>
  <si>
    <t>国际科技创新中心建设规划与政策研究</t>
  </si>
  <si>
    <t>宣传处</t>
  </si>
  <si>
    <t>国际科技创新中心宣传与推广</t>
  </si>
  <si>
    <t>2022年中央引导地方科技发展专项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</si>
</sst>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176" fontId="1" fillId="2" borderId="0" xfId="0" applyNumberFormat="1" applyFont="1" applyFill="1" applyAlignment="1">
      <alignment horizontal="center" vertical="center" wrapText="1"/>
    </xf>
    <xf numFmtId="176" fontId="1" fillId="2" borderId="0" xfId="0" applyNumberFormat="1" applyFont="1" applyFill="1" applyAlignment="1">
      <alignment horizontal="center" vertical="center"/>
    </xf>
    <xf numFmtId="10" fontId="1" fillId="2" borderId="0" xfId="0" applyNumberFormat="1" applyFont="1" applyFill="1" applyAlignment="1">
      <alignment horizontal="center" vertical="center"/>
    </xf>
    <xf numFmtId="177" fontId="1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176" fontId="3" fillId="2" borderId="1" xfId="0" applyNumberFormat="1" applyFont="1" applyFill="1" applyBorder="1" applyAlignment="1">
      <alignment horizontal="center" vertical="center" wrapText="1" shrinkToFit="1"/>
    </xf>
    <xf numFmtId="10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 wrapText="1"/>
    </xf>
    <xf numFmtId="176" fontId="5" fillId="2" borderId="1" xfId="0" applyNumberFormat="1" applyFont="1" applyFill="1" applyBorder="1" applyAlignment="1">
      <alignment vertical="center" wrapText="1"/>
    </xf>
    <xf numFmtId="176" fontId="5" fillId="2" borderId="1" xfId="0" applyNumberFormat="1" applyFont="1" applyFill="1" applyBorder="1" applyAlignment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vertical="center" wrapText="1" shrinkToFit="1"/>
    </xf>
    <xf numFmtId="0" fontId="5" fillId="2" borderId="1" xfId="0" applyNumberFormat="1" applyFont="1" applyFill="1" applyBorder="1" applyAlignment="1" applyProtection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51"/>
  <sheetViews>
    <sheetView tabSelected="1" view="pageBreakPreview" zoomScaleNormal="100" topLeftCell="A30" workbookViewId="0">
      <selection activeCell="F3" sqref="F3:F51"/>
    </sheetView>
  </sheetViews>
  <sheetFormatPr defaultColWidth="9" defaultRowHeight="14"/>
  <cols>
    <col min="1" max="1" width="5.72727272727273" style="2" customWidth="1"/>
    <col min="2" max="2" width="9.63636363636364" style="1" hidden="1" customWidth="1"/>
    <col min="3" max="3" width="30" style="1" hidden="1" customWidth="1"/>
    <col min="4" max="4" width="46.2727272727273" style="3" hidden="1" customWidth="1"/>
    <col min="5" max="5" width="61.2727272727273" style="2" customWidth="1"/>
    <col min="6" max="6" width="17.3636363636364" style="4" customWidth="1"/>
    <col min="7" max="7" width="17.3636363636364" style="5" hidden="1" customWidth="1"/>
    <col min="8" max="8" width="8.54545454545454" style="6" hidden="1" customWidth="1"/>
    <col min="9" max="9" width="8.54545454545454" style="7" customWidth="1"/>
    <col min="10" max="10" width="5.72727272727273" style="1" customWidth="1"/>
    <col min="11" max="16384" width="9" style="2"/>
  </cols>
  <sheetData>
    <row r="1" s="1" customFormat="1" ht="19" customHeight="1" spans="1:10">
      <c r="A1" s="8" t="s">
        <v>0</v>
      </c>
      <c r="B1" s="8"/>
      <c r="C1" s="8"/>
      <c r="D1" s="8"/>
      <c r="E1" s="8"/>
      <c r="F1" s="9"/>
      <c r="G1" s="9"/>
      <c r="H1" s="10"/>
      <c r="I1" s="8"/>
      <c r="J1" s="8"/>
    </row>
    <row r="2" s="1" customFormat="1" ht="19" customHeight="1" spans="1:10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2" t="s">
        <v>7</v>
      </c>
      <c r="H2" s="13" t="s">
        <v>8</v>
      </c>
      <c r="I2" s="27" t="s">
        <v>9</v>
      </c>
      <c r="J2" s="28" t="s">
        <v>10</v>
      </c>
    </row>
    <row r="3" s="2" customFormat="1" spans="1:10">
      <c r="A3" s="14">
        <v>1</v>
      </c>
      <c r="B3" s="14" t="s">
        <v>11</v>
      </c>
      <c r="C3" s="14" t="s">
        <v>12</v>
      </c>
      <c r="D3" s="15" t="s">
        <v>13</v>
      </c>
      <c r="E3" s="16" t="s">
        <v>14</v>
      </c>
      <c r="F3" s="17">
        <v>200000000</v>
      </c>
      <c r="G3" s="18">
        <v>187989634.76</v>
      </c>
      <c r="H3" s="19">
        <f t="shared" ref="H3:H28" si="0">G3/F3</f>
        <v>0.9399481738</v>
      </c>
      <c r="I3" s="29">
        <v>94.89</v>
      </c>
      <c r="J3" s="14" t="s">
        <v>15</v>
      </c>
    </row>
    <row r="4" s="2" customFormat="1" spans="1:10">
      <c r="A4" s="14">
        <v>2</v>
      </c>
      <c r="B4" s="14" t="s">
        <v>11</v>
      </c>
      <c r="C4" s="14" t="s">
        <v>12</v>
      </c>
      <c r="D4" s="15" t="s">
        <v>13</v>
      </c>
      <c r="E4" s="16" t="s">
        <v>16</v>
      </c>
      <c r="F4" s="17">
        <v>100000000</v>
      </c>
      <c r="G4" s="18">
        <v>100000000</v>
      </c>
      <c r="H4" s="19">
        <f t="shared" si="0"/>
        <v>1</v>
      </c>
      <c r="I4" s="29">
        <v>95</v>
      </c>
      <c r="J4" s="14" t="s">
        <v>15</v>
      </c>
    </row>
    <row r="5" s="2" customFormat="1" spans="1:10">
      <c r="A5" s="14">
        <v>3</v>
      </c>
      <c r="B5" s="14" t="s">
        <v>11</v>
      </c>
      <c r="C5" s="14" t="s">
        <v>12</v>
      </c>
      <c r="D5" s="15" t="s">
        <v>17</v>
      </c>
      <c r="E5" s="16" t="s">
        <v>18</v>
      </c>
      <c r="F5" s="17">
        <v>7360000</v>
      </c>
      <c r="G5" s="18">
        <v>6850000</v>
      </c>
      <c r="H5" s="19">
        <f t="shared" si="0"/>
        <v>0.93070652173913</v>
      </c>
      <c r="I5" s="29">
        <v>92.81</v>
      </c>
      <c r="J5" s="14" t="s">
        <v>15</v>
      </c>
    </row>
    <row r="6" s="2" customFormat="1" spans="1:10">
      <c r="A6" s="14">
        <v>4</v>
      </c>
      <c r="B6" s="14" t="s">
        <v>11</v>
      </c>
      <c r="C6" s="14" t="s">
        <v>12</v>
      </c>
      <c r="D6" s="15" t="s">
        <v>17</v>
      </c>
      <c r="E6" s="16" t="s">
        <v>19</v>
      </c>
      <c r="F6" s="17">
        <v>16000000</v>
      </c>
      <c r="G6" s="18">
        <v>10700000</v>
      </c>
      <c r="H6" s="19">
        <f t="shared" si="0"/>
        <v>0.66875</v>
      </c>
      <c r="I6" s="29">
        <v>93.19</v>
      </c>
      <c r="J6" s="14" t="s">
        <v>15</v>
      </c>
    </row>
    <row r="7" s="2" customFormat="1" spans="1:10">
      <c r="A7" s="14">
        <v>5</v>
      </c>
      <c r="B7" s="14" t="s">
        <v>11</v>
      </c>
      <c r="C7" s="14" t="s">
        <v>12</v>
      </c>
      <c r="D7" s="15" t="s">
        <v>20</v>
      </c>
      <c r="E7" s="16" t="s">
        <v>21</v>
      </c>
      <c r="F7" s="17">
        <v>80000000</v>
      </c>
      <c r="G7" s="18">
        <v>80000000</v>
      </c>
      <c r="H7" s="19">
        <f t="shared" si="0"/>
        <v>1</v>
      </c>
      <c r="I7" s="29">
        <v>91.5</v>
      </c>
      <c r="J7" s="14" t="s">
        <v>15</v>
      </c>
    </row>
    <row r="8" s="2" customFormat="1" spans="1:10">
      <c r="A8" s="14">
        <v>6</v>
      </c>
      <c r="B8" s="14" t="s">
        <v>11</v>
      </c>
      <c r="C8" s="14" t="s">
        <v>12</v>
      </c>
      <c r="D8" s="15" t="s">
        <v>20</v>
      </c>
      <c r="E8" s="16" t="s">
        <v>22</v>
      </c>
      <c r="F8" s="17">
        <v>90000000</v>
      </c>
      <c r="G8" s="18">
        <v>90000000</v>
      </c>
      <c r="H8" s="19">
        <f t="shared" si="0"/>
        <v>1</v>
      </c>
      <c r="I8" s="29">
        <v>95</v>
      </c>
      <c r="J8" s="14" t="s">
        <v>15</v>
      </c>
    </row>
    <row r="9" s="2" customFormat="1" spans="1:10">
      <c r="A9" s="14">
        <v>7</v>
      </c>
      <c r="B9" s="14" t="s">
        <v>11</v>
      </c>
      <c r="C9" s="14" t="s">
        <v>12</v>
      </c>
      <c r="D9" s="15" t="s">
        <v>20</v>
      </c>
      <c r="E9" s="16" t="s">
        <v>23</v>
      </c>
      <c r="F9" s="17">
        <v>64408000</v>
      </c>
      <c r="G9" s="18">
        <v>64408000</v>
      </c>
      <c r="H9" s="19">
        <f t="shared" si="0"/>
        <v>1</v>
      </c>
      <c r="I9" s="29">
        <v>91.91</v>
      </c>
      <c r="J9" s="14" t="s">
        <v>15</v>
      </c>
    </row>
    <row r="10" s="2" customFormat="1" spans="1:10">
      <c r="A10" s="14">
        <v>8</v>
      </c>
      <c r="B10" s="14" t="s">
        <v>11</v>
      </c>
      <c r="C10" s="14" t="s">
        <v>12</v>
      </c>
      <c r="D10" s="15" t="s">
        <v>20</v>
      </c>
      <c r="E10" s="16" t="s">
        <v>24</v>
      </c>
      <c r="F10" s="17">
        <v>30000000</v>
      </c>
      <c r="G10" s="18">
        <v>30000000</v>
      </c>
      <c r="H10" s="19">
        <f t="shared" si="0"/>
        <v>1</v>
      </c>
      <c r="I10" s="29">
        <v>92.5</v>
      </c>
      <c r="J10" s="14" t="s">
        <v>15</v>
      </c>
    </row>
    <row r="11" s="2" customFormat="1" spans="1:10">
      <c r="A11" s="14">
        <v>9</v>
      </c>
      <c r="B11" s="14" t="s">
        <v>11</v>
      </c>
      <c r="C11" s="14" t="s">
        <v>12</v>
      </c>
      <c r="D11" s="15" t="s">
        <v>20</v>
      </c>
      <c r="E11" s="16" t="s">
        <v>25</v>
      </c>
      <c r="F11" s="17">
        <v>94980000</v>
      </c>
      <c r="G11" s="18">
        <v>94980000</v>
      </c>
      <c r="H11" s="19">
        <f t="shared" si="0"/>
        <v>1</v>
      </c>
      <c r="I11" s="29">
        <v>94</v>
      </c>
      <c r="J11" s="14" t="s">
        <v>15</v>
      </c>
    </row>
    <row r="12" s="2" customFormat="1" spans="1:10">
      <c r="A12" s="14">
        <v>10</v>
      </c>
      <c r="B12" s="14" t="s">
        <v>11</v>
      </c>
      <c r="C12" s="14" t="s">
        <v>12</v>
      </c>
      <c r="D12" s="15" t="s">
        <v>20</v>
      </c>
      <c r="E12" s="16" t="s">
        <v>26</v>
      </c>
      <c r="F12" s="17">
        <v>40000000</v>
      </c>
      <c r="G12" s="18">
        <v>40000000</v>
      </c>
      <c r="H12" s="19">
        <f t="shared" si="0"/>
        <v>1</v>
      </c>
      <c r="I12" s="29">
        <v>83.65</v>
      </c>
      <c r="J12" s="14" t="s">
        <v>27</v>
      </c>
    </row>
    <row r="13" s="2" customFormat="1" spans="1:10">
      <c r="A13" s="14">
        <v>11</v>
      </c>
      <c r="B13" s="14" t="s">
        <v>11</v>
      </c>
      <c r="C13" s="14" t="s">
        <v>12</v>
      </c>
      <c r="D13" s="15" t="s">
        <v>20</v>
      </c>
      <c r="E13" s="16" t="s">
        <v>28</v>
      </c>
      <c r="F13" s="17">
        <v>30000000</v>
      </c>
      <c r="G13" s="18">
        <v>30000000</v>
      </c>
      <c r="H13" s="19">
        <f t="shared" si="0"/>
        <v>1</v>
      </c>
      <c r="I13" s="29">
        <v>94</v>
      </c>
      <c r="J13" s="14" t="s">
        <v>15</v>
      </c>
    </row>
    <row r="14" s="2" customFormat="1" spans="1:10">
      <c r="A14" s="14">
        <v>12</v>
      </c>
      <c r="B14" s="14" t="s">
        <v>11</v>
      </c>
      <c r="C14" s="14" t="s">
        <v>12</v>
      </c>
      <c r="D14" s="15" t="s">
        <v>29</v>
      </c>
      <c r="E14" s="16" t="s">
        <v>30</v>
      </c>
      <c r="F14" s="17">
        <v>132597000</v>
      </c>
      <c r="G14" s="18">
        <v>132597000</v>
      </c>
      <c r="H14" s="19">
        <f t="shared" si="0"/>
        <v>1</v>
      </c>
      <c r="I14" s="29">
        <v>92.58</v>
      </c>
      <c r="J14" s="14" t="s">
        <v>15</v>
      </c>
    </row>
    <row r="15" s="2" customFormat="1" spans="1:10">
      <c r="A15" s="14">
        <v>13</v>
      </c>
      <c r="B15" s="14" t="s">
        <v>11</v>
      </c>
      <c r="C15" s="14" t="s">
        <v>12</v>
      </c>
      <c r="D15" s="15" t="s">
        <v>29</v>
      </c>
      <c r="E15" s="16" t="s">
        <v>31</v>
      </c>
      <c r="F15" s="17">
        <v>50000000</v>
      </c>
      <c r="G15" s="18">
        <v>50000000</v>
      </c>
      <c r="H15" s="19">
        <f t="shared" si="0"/>
        <v>1</v>
      </c>
      <c r="I15" s="29">
        <v>91.3</v>
      </c>
      <c r="J15" s="14" t="s">
        <v>15</v>
      </c>
    </row>
    <row r="16" s="2" customFormat="1" spans="1:10">
      <c r="A16" s="14">
        <v>14</v>
      </c>
      <c r="B16" s="14" t="s">
        <v>11</v>
      </c>
      <c r="C16" s="14" t="s">
        <v>12</v>
      </c>
      <c r="D16" s="15" t="s">
        <v>29</v>
      </c>
      <c r="E16" s="16" t="s">
        <v>32</v>
      </c>
      <c r="F16" s="17">
        <v>29000000</v>
      </c>
      <c r="G16" s="18">
        <v>20000000</v>
      </c>
      <c r="H16" s="19">
        <f t="shared" si="0"/>
        <v>0.689655172413793</v>
      </c>
      <c r="I16" s="29">
        <v>89.97</v>
      </c>
      <c r="J16" s="14" t="s">
        <v>27</v>
      </c>
    </row>
    <row r="17" s="2" customFormat="1" spans="1:10">
      <c r="A17" s="14">
        <v>15</v>
      </c>
      <c r="B17" s="14" t="s">
        <v>11</v>
      </c>
      <c r="C17" s="14" t="s">
        <v>12</v>
      </c>
      <c r="D17" s="15" t="s">
        <v>29</v>
      </c>
      <c r="E17" s="16" t="s">
        <v>33</v>
      </c>
      <c r="F17" s="17">
        <v>50000000</v>
      </c>
      <c r="G17" s="18">
        <v>50000000</v>
      </c>
      <c r="H17" s="19">
        <f t="shared" si="0"/>
        <v>1</v>
      </c>
      <c r="I17" s="29">
        <v>93.17</v>
      </c>
      <c r="J17" s="14" t="s">
        <v>15</v>
      </c>
    </row>
    <row r="18" s="2" customFormat="1" spans="1:10">
      <c r="A18" s="14">
        <v>16</v>
      </c>
      <c r="B18" s="14" t="s">
        <v>11</v>
      </c>
      <c r="C18" s="14" t="s">
        <v>12</v>
      </c>
      <c r="D18" s="15" t="s">
        <v>29</v>
      </c>
      <c r="E18" s="16" t="s">
        <v>34</v>
      </c>
      <c r="F18" s="17">
        <v>50000000</v>
      </c>
      <c r="G18" s="18">
        <v>50000000</v>
      </c>
      <c r="H18" s="19">
        <f t="shared" si="0"/>
        <v>1</v>
      </c>
      <c r="I18" s="29">
        <v>94</v>
      </c>
      <c r="J18" s="14" t="s">
        <v>15</v>
      </c>
    </row>
    <row r="19" s="2" customFormat="1" spans="1:10">
      <c r="A19" s="14">
        <v>17</v>
      </c>
      <c r="B19" s="14" t="s">
        <v>11</v>
      </c>
      <c r="C19" s="14" t="s">
        <v>12</v>
      </c>
      <c r="D19" s="15" t="s">
        <v>29</v>
      </c>
      <c r="E19" s="16" t="s">
        <v>35</v>
      </c>
      <c r="F19" s="17">
        <v>80000000</v>
      </c>
      <c r="G19" s="18">
        <v>80000000</v>
      </c>
      <c r="H19" s="19">
        <f t="shared" si="0"/>
        <v>1</v>
      </c>
      <c r="I19" s="29">
        <v>92</v>
      </c>
      <c r="J19" s="14" t="s">
        <v>15</v>
      </c>
    </row>
    <row r="20" s="2" customFormat="1" spans="1:10">
      <c r="A20" s="14">
        <v>18</v>
      </c>
      <c r="B20" s="14" t="s">
        <v>11</v>
      </c>
      <c r="C20" s="14" t="s">
        <v>12</v>
      </c>
      <c r="D20" s="15" t="s">
        <v>29</v>
      </c>
      <c r="E20" s="16" t="s">
        <v>36</v>
      </c>
      <c r="F20" s="17">
        <v>200000000</v>
      </c>
      <c r="G20" s="18">
        <v>199080000</v>
      </c>
      <c r="H20" s="19">
        <f t="shared" si="0"/>
        <v>0.9954</v>
      </c>
      <c r="I20" s="29">
        <v>95.95</v>
      </c>
      <c r="J20" s="14" t="s">
        <v>15</v>
      </c>
    </row>
    <row r="21" s="2" customFormat="1" spans="1:10">
      <c r="A21" s="14">
        <v>19</v>
      </c>
      <c r="B21" s="14" t="s">
        <v>11</v>
      </c>
      <c r="C21" s="14" t="s">
        <v>12</v>
      </c>
      <c r="D21" s="15" t="s">
        <v>29</v>
      </c>
      <c r="E21" s="16" t="s">
        <v>37</v>
      </c>
      <c r="F21" s="17">
        <v>80000000</v>
      </c>
      <c r="G21" s="18">
        <v>80000000</v>
      </c>
      <c r="H21" s="19">
        <f t="shared" si="0"/>
        <v>1</v>
      </c>
      <c r="I21" s="29">
        <v>94</v>
      </c>
      <c r="J21" s="14" t="s">
        <v>15</v>
      </c>
    </row>
    <row r="22" s="2" customFormat="1" spans="1:10">
      <c r="A22" s="14">
        <v>20</v>
      </c>
      <c r="B22" s="14" t="s">
        <v>11</v>
      </c>
      <c r="C22" s="14" t="s">
        <v>12</v>
      </c>
      <c r="D22" s="15" t="s">
        <v>29</v>
      </c>
      <c r="E22" s="16" t="s">
        <v>38</v>
      </c>
      <c r="F22" s="17">
        <v>50000000</v>
      </c>
      <c r="G22" s="18">
        <v>50000000</v>
      </c>
      <c r="H22" s="19">
        <f t="shared" si="0"/>
        <v>1</v>
      </c>
      <c r="I22" s="29">
        <v>94</v>
      </c>
      <c r="J22" s="14" t="s">
        <v>15</v>
      </c>
    </row>
    <row r="23" s="2" customFormat="1" spans="1:10">
      <c r="A23" s="14">
        <v>21</v>
      </c>
      <c r="B23" s="14" t="s">
        <v>11</v>
      </c>
      <c r="C23" s="14" t="s">
        <v>12</v>
      </c>
      <c r="D23" s="15" t="s">
        <v>29</v>
      </c>
      <c r="E23" s="16" t="s">
        <v>39</v>
      </c>
      <c r="F23" s="17">
        <v>30000000</v>
      </c>
      <c r="G23" s="18">
        <v>30000000</v>
      </c>
      <c r="H23" s="19">
        <f t="shared" si="0"/>
        <v>1</v>
      </c>
      <c r="I23" s="29">
        <v>95</v>
      </c>
      <c r="J23" s="14" t="s">
        <v>15</v>
      </c>
    </row>
    <row r="24" s="2" customFormat="1" spans="1:10">
      <c r="A24" s="14">
        <v>22</v>
      </c>
      <c r="B24" s="14" t="s">
        <v>11</v>
      </c>
      <c r="C24" s="14" t="s">
        <v>12</v>
      </c>
      <c r="D24" s="15" t="s">
        <v>29</v>
      </c>
      <c r="E24" s="16" t="s">
        <v>40</v>
      </c>
      <c r="F24" s="17">
        <v>19841200</v>
      </c>
      <c r="G24" s="18">
        <v>19841200</v>
      </c>
      <c r="H24" s="19">
        <f t="shared" si="0"/>
        <v>1</v>
      </c>
      <c r="I24" s="29">
        <v>94</v>
      </c>
      <c r="J24" s="14" t="s">
        <v>15</v>
      </c>
    </row>
    <row r="25" s="2" customFormat="1" spans="1:10">
      <c r="A25" s="14">
        <v>23</v>
      </c>
      <c r="B25" s="14" t="s">
        <v>11</v>
      </c>
      <c r="C25" s="14" t="s">
        <v>12</v>
      </c>
      <c r="D25" s="15" t="s">
        <v>41</v>
      </c>
      <c r="E25" s="16" t="s">
        <v>42</v>
      </c>
      <c r="F25" s="17">
        <v>116520000</v>
      </c>
      <c r="G25" s="18">
        <v>116520000</v>
      </c>
      <c r="H25" s="19">
        <f t="shared" si="0"/>
        <v>1</v>
      </c>
      <c r="I25" s="29">
        <v>95</v>
      </c>
      <c r="J25" s="14" t="s">
        <v>15</v>
      </c>
    </row>
    <row r="26" s="2" customFormat="1" spans="1:10">
      <c r="A26" s="14">
        <v>24</v>
      </c>
      <c r="B26" s="14" t="s">
        <v>11</v>
      </c>
      <c r="C26" s="14" t="s">
        <v>12</v>
      </c>
      <c r="D26" s="15" t="s">
        <v>43</v>
      </c>
      <c r="E26" s="16" t="s">
        <v>44</v>
      </c>
      <c r="F26" s="17">
        <v>40000000</v>
      </c>
      <c r="G26" s="18">
        <v>40000000</v>
      </c>
      <c r="H26" s="19">
        <f t="shared" si="0"/>
        <v>1</v>
      </c>
      <c r="I26" s="29">
        <v>95.65</v>
      </c>
      <c r="J26" s="14" t="s">
        <v>15</v>
      </c>
    </row>
    <row r="27" s="2" customFormat="1" spans="1:10">
      <c r="A27" s="14">
        <v>25</v>
      </c>
      <c r="B27" s="14" t="s">
        <v>11</v>
      </c>
      <c r="C27" s="14" t="s">
        <v>12</v>
      </c>
      <c r="D27" s="15" t="s">
        <v>43</v>
      </c>
      <c r="E27" s="16" t="s">
        <v>45</v>
      </c>
      <c r="F27" s="17">
        <v>128482608</v>
      </c>
      <c r="G27" s="18">
        <v>128482608</v>
      </c>
      <c r="H27" s="19">
        <f t="shared" si="0"/>
        <v>1</v>
      </c>
      <c r="I27" s="29">
        <v>94.14</v>
      </c>
      <c r="J27" s="14" t="s">
        <v>15</v>
      </c>
    </row>
    <row r="28" s="2" customFormat="1" spans="1:10">
      <c r="A28" s="14">
        <v>26</v>
      </c>
      <c r="B28" s="14" t="s">
        <v>11</v>
      </c>
      <c r="C28" s="14" t="s">
        <v>12</v>
      </c>
      <c r="D28" s="15" t="s">
        <v>43</v>
      </c>
      <c r="E28" s="16" t="s">
        <v>46</v>
      </c>
      <c r="F28" s="17">
        <v>25600000</v>
      </c>
      <c r="G28" s="18">
        <v>24300000</v>
      </c>
      <c r="H28" s="19">
        <f t="shared" si="0"/>
        <v>0.94921875</v>
      </c>
      <c r="I28" s="29">
        <v>93.19</v>
      </c>
      <c r="J28" s="14" t="s">
        <v>15</v>
      </c>
    </row>
    <row r="29" s="2" customFormat="1" spans="1:10">
      <c r="A29" s="14">
        <v>27</v>
      </c>
      <c r="B29" s="14" t="s">
        <v>11</v>
      </c>
      <c r="C29" s="14" t="s">
        <v>12</v>
      </c>
      <c r="D29" s="15" t="s">
        <v>47</v>
      </c>
      <c r="E29" s="16" t="s">
        <v>48</v>
      </c>
      <c r="F29" s="17">
        <v>166780000</v>
      </c>
      <c r="G29" s="18">
        <v>166780000</v>
      </c>
      <c r="H29" s="19">
        <f t="shared" ref="H29:H60" si="1">G29/F29</f>
        <v>1</v>
      </c>
      <c r="I29" s="29">
        <v>87.16</v>
      </c>
      <c r="J29" s="14" t="s">
        <v>27</v>
      </c>
    </row>
    <row r="30" s="2" customFormat="1" spans="1:10">
      <c r="A30" s="14">
        <v>28</v>
      </c>
      <c r="B30" s="14" t="s">
        <v>11</v>
      </c>
      <c r="C30" s="14" t="s">
        <v>12</v>
      </c>
      <c r="D30" s="15" t="s">
        <v>47</v>
      </c>
      <c r="E30" s="16" t="s">
        <v>49</v>
      </c>
      <c r="F30" s="17">
        <v>50000000</v>
      </c>
      <c r="G30" s="18">
        <v>50000000</v>
      </c>
      <c r="H30" s="19">
        <f t="shared" si="1"/>
        <v>1</v>
      </c>
      <c r="I30" s="29">
        <v>89</v>
      </c>
      <c r="J30" s="14" t="s">
        <v>27</v>
      </c>
    </row>
    <row r="31" s="2" customFormat="1" spans="1:10">
      <c r="A31" s="14">
        <v>29</v>
      </c>
      <c r="B31" s="14" t="s">
        <v>11</v>
      </c>
      <c r="C31" s="14" t="s">
        <v>12</v>
      </c>
      <c r="D31" s="15" t="s">
        <v>47</v>
      </c>
      <c r="E31" s="16" t="s">
        <v>50</v>
      </c>
      <c r="F31" s="17">
        <v>40000000</v>
      </c>
      <c r="G31" s="18">
        <v>19600000</v>
      </c>
      <c r="H31" s="19">
        <f t="shared" si="1"/>
        <v>0.49</v>
      </c>
      <c r="I31" s="29">
        <v>85.8</v>
      </c>
      <c r="J31" s="14" t="s">
        <v>27</v>
      </c>
    </row>
    <row r="32" s="2" customFormat="1" spans="1:10">
      <c r="A32" s="14">
        <v>30</v>
      </c>
      <c r="B32" s="14" t="s">
        <v>11</v>
      </c>
      <c r="C32" s="14" t="s">
        <v>12</v>
      </c>
      <c r="D32" s="15" t="s">
        <v>47</v>
      </c>
      <c r="E32" s="16" t="s">
        <v>51</v>
      </c>
      <c r="F32" s="17">
        <v>157000000</v>
      </c>
      <c r="G32" s="18">
        <v>157000000</v>
      </c>
      <c r="H32" s="19">
        <f t="shared" si="1"/>
        <v>1</v>
      </c>
      <c r="I32" s="29">
        <v>89.8</v>
      </c>
      <c r="J32" s="14" t="s">
        <v>27</v>
      </c>
    </row>
    <row r="33" s="2" customFormat="1" spans="1:10">
      <c r="A33" s="14">
        <v>31</v>
      </c>
      <c r="B33" s="14" t="s">
        <v>11</v>
      </c>
      <c r="C33" s="14" t="s">
        <v>12</v>
      </c>
      <c r="D33" s="15" t="s">
        <v>47</v>
      </c>
      <c r="E33" s="16" t="s">
        <v>52</v>
      </c>
      <c r="F33" s="17">
        <v>31800000</v>
      </c>
      <c r="G33" s="18">
        <v>31800000</v>
      </c>
      <c r="H33" s="19">
        <f t="shared" si="1"/>
        <v>1</v>
      </c>
      <c r="I33" s="29">
        <v>88.6</v>
      </c>
      <c r="J33" s="14" t="s">
        <v>27</v>
      </c>
    </row>
    <row r="34" s="2" customFormat="1" spans="1:10">
      <c r="A34" s="14">
        <v>32</v>
      </c>
      <c r="B34" s="14" t="s">
        <v>11</v>
      </c>
      <c r="C34" s="14" t="s">
        <v>12</v>
      </c>
      <c r="D34" s="15" t="s">
        <v>47</v>
      </c>
      <c r="E34" s="16" t="s">
        <v>53</v>
      </c>
      <c r="F34" s="17">
        <v>185000000</v>
      </c>
      <c r="G34" s="18">
        <v>185000000</v>
      </c>
      <c r="H34" s="19">
        <f t="shared" si="1"/>
        <v>1</v>
      </c>
      <c r="I34" s="29">
        <v>89.7</v>
      </c>
      <c r="J34" s="14" t="s">
        <v>27</v>
      </c>
    </row>
    <row r="35" s="2" customFormat="1" spans="1:10">
      <c r="A35" s="14">
        <v>33</v>
      </c>
      <c r="B35" s="14" t="s">
        <v>11</v>
      </c>
      <c r="C35" s="14" t="s">
        <v>12</v>
      </c>
      <c r="D35" s="15" t="s">
        <v>47</v>
      </c>
      <c r="E35" s="16" t="s">
        <v>54</v>
      </c>
      <c r="F35" s="17">
        <v>205000000</v>
      </c>
      <c r="G35" s="18">
        <v>205000000</v>
      </c>
      <c r="H35" s="19">
        <f t="shared" si="1"/>
        <v>1</v>
      </c>
      <c r="I35" s="29">
        <v>89</v>
      </c>
      <c r="J35" s="14" t="s">
        <v>27</v>
      </c>
    </row>
    <row r="36" s="2" customFormat="1" spans="1:10">
      <c r="A36" s="14">
        <v>34</v>
      </c>
      <c r="B36" s="14" t="s">
        <v>11</v>
      </c>
      <c r="C36" s="14" t="s">
        <v>12</v>
      </c>
      <c r="D36" s="15" t="s">
        <v>55</v>
      </c>
      <c r="E36" s="16" t="s">
        <v>56</v>
      </c>
      <c r="F36" s="17">
        <v>116400000</v>
      </c>
      <c r="G36" s="18">
        <v>108879873</v>
      </c>
      <c r="H36" s="19">
        <f t="shared" si="1"/>
        <v>0.935394097938144</v>
      </c>
      <c r="I36" s="29">
        <v>98.35</v>
      </c>
      <c r="J36" s="14" t="s">
        <v>15</v>
      </c>
    </row>
    <row r="37" s="2" customFormat="1" spans="1:10">
      <c r="A37" s="14">
        <v>35</v>
      </c>
      <c r="B37" s="14" t="s">
        <v>11</v>
      </c>
      <c r="C37" s="14" t="s">
        <v>12</v>
      </c>
      <c r="D37" s="15" t="s">
        <v>57</v>
      </c>
      <c r="E37" s="16" t="s">
        <v>58</v>
      </c>
      <c r="F37" s="17">
        <v>50000000</v>
      </c>
      <c r="G37" s="18">
        <v>50000000</v>
      </c>
      <c r="H37" s="19">
        <f t="shared" si="1"/>
        <v>1</v>
      </c>
      <c r="I37" s="29">
        <v>95.7</v>
      </c>
      <c r="J37" s="14" t="s">
        <v>15</v>
      </c>
    </row>
    <row r="38" s="2" customFormat="1" spans="1:10">
      <c r="A38" s="14">
        <v>36</v>
      </c>
      <c r="B38" s="14" t="s">
        <v>11</v>
      </c>
      <c r="C38" s="14" t="s">
        <v>12</v>
      </c>
      <c r="D38" s="15" t="s">
        <v>59</v>
      </c>
      <c r="E38" s="16" t="s">
        <v>60</v>
      </c>
      <c r="F38" s="17">
        <v>15000000</v>
      </c>
      <c r="G38" s="18">
        <v>15000000</v>
      </c>
      <c r="H38" s="19">
        <f t="shared" si="1"/>
        <v>1</v>
      </c>
      <c r="I38" s="29">
        <v>99</v>
      </c>
      <c r="J38" s="14" t="s">
        <v>15</v>
      </c>
    </row>
    <row r="39" s="2" customFormat="1" spans="1:10">
      <c r="A39" s="14">
        <v>37</v>
      </c>
      <c r="B39" s="14" t="s">
        <v>11</v>
      </c>
      <c r="C39" s="14" t="s">
        <v>12</v>
      </c>
      <c r="D39" s="15" t="s">
        <v>61</v>
      </c>
      <c r="E39" s="16" t="s">
        <v>62</v>
      </c>
      <c r="F39" s="17">
        <v>50000000</v>
      </c>
      <c r="G39" s="18">
        <v>46472982.57</v>
      </c>
      <c r="H39" s="19">
        <f t="shared" si="1"/>
        <v>0.9294596514</v>
      </c>
      <c r="I39" s="29">
        <v>94.79</v>
      </c>
      <c r="J39" s="14" t="s">
        <v>15</v>
      </c>
    </row>
    <row r="40" s="2" customFormat="1" spans="1:10">
      <c r="A40" s="14">
        <v>38</v>
      </c>
      <c r="B40" s="14" t="s">
        <v>11</v>
      </c>
      <c r="C40" s="14" t="s">
        <v>12</v>
      </c>
      <c r="D40" s="15" t="s">
        <v>61</v>
      </c>
      <c r="E40" s="16" t="s">
        <v>63</v>
      </c>
      <c r="F40" s="17">
        <v>5705000</v>
      </c>
      <c r="G40" s="18">
        <v>5705000</v>
      </c>
      <c r="H40" s="19">
        <f t="shared" si="1"/>
        <v>1</v>
      </c>
      <c r="I40" s="29">
        <v>99.09</v>
      </c>
      <c r="J40" s="14" t="s">
        <v>15</v>
      </c>
    </row>
    <row r="41" s="2" customFormat="1" spans="1:10">
      <c r="A41" s="14">
        <v>39</v>
      </c>
      <c r="B41" s="14" t="s">
        <v>11</v>
      </c>
      <c r="C41" s="14" t="s">
        <v>12</v>
      </c>
      <c r="D41" s="15" t="s">
        <v>61</v>
      </c>
      <c r="E41" s="16" t="s">
        <v>64</v>
      </c>
      <c r="F41" s="17">
        <v>4525500</v>
      </c>
      <c r="G41" s="18">
        <v>4514708</v>
      </c>
      <c r="H41" s="19">
        <f t="shared" si="1"/>
        <v>0.997615291128052</v>
      </c>
      <c r="I41" s="29">
        <v>99.07</v>
      </c>
      <c r="J41" s="14" t="s">
        <v>15</v>
      </c>
    </row>
    <row r="42" s="2" customFormat="1" spans="1:10">
      <c r="A42" s="14">
        <v>40</v>
      </c>
      <c r="B42" s="14" t="s">
        <v>11</v>
      </c>
      <c r="C42" s="14" t="s">
        <v>12</v>
      </c>
      <c r="D42" s="15" t="s">
        <v>61</v>
      </c>
      <c r="E42" s="16" t="s">
        <v>65</v>
      </c>
      <c r="F42" s="17">
        <v>64190000</v>
      </c>
      <c r="G42" s="18">
        <v>51259673</v>
      </c>
      <c r="H42" s="19">
        <f t="shared" si="1"/>
        <v>0.798561660694812</v>
      </c>
      <c r="I42" s="29">
        <v>94.99</v>
      </c>
      <c r="J42" s="14" t="s">
        <v>15</v>
      </c>
    </row>
    <row r="43" s="2" customFormat="1" spans="1:10">
      <c r="A43" s="14">
        <v>41</v>
      </c>
      <c r="B43" s="14" t="s">
        <v>11</v>
      </c>
      <c r="C43" s="14" t="s">
        <v>12</v>
      </c>
      <c r="D43" s="15" t="s">
        <v>66</v>
      </c>
      <c r="E43" s="16" t="s">
        <v>67</v>
      </c>
      <c r="F43" s="20">
        <v>61650000</v>
      </c>
      <c r="G43" s="18">
        <v>61648000</v>
      </c>
      <c r="H43" s="19">
        <f t="shared" si="1"/>
        <v>0.999967558799676</v>
      </c>
      <c r="I43" s="29">
        <v>99</v>
      </c>
      <c r="J43" s="14" t="s">
        <v>15</v>
      </c>
    </row>
    <row r="44" s="2" customFormat="1" spans="1:10">
      <c r="A44" s="14">
        <v>42</v>
      </c>
      <c r="B44" s="14" t="s">
        <v>11</v>
      </c>
      <c r="C44" s="14" t="s">
        <v>12</v>
      </c>
      <c r="D44" s="15" t="s">
        <v>68</v>
      </c>
      <c r="E44" s="16" t="s">
        <v>69</v>
      </c>
      <c r="F44" s="17">
        <v>91200000</v>
      </c>
      <c r="G44" s="18">
        <v>90860000</v>
      </c>
      <c r="H44" s="19">
        <f t="shared" si="1"/>
        <v>0.996271929824561</v>
      </c>
      <c r="I44" s="29">
        <v>95.76</v>
      </c>
      <c r="J44" s="14" t="s">
        <v>15</v>
      </c>
    </row>
    <row r="45" s="2" customFormat="1" spans="1:10">
      <c r="A45" s="14">
        <v>43</v>
      </c>
      <c r="B45" s="14" t="s">
        <v>11</v>
      </c>
      <c r="C45" s="14" t="s">
        <v>12</v>
      </c>
      <c r="D45" s="15" t="s">
        <v>70</v>
      </c>
      <c r="E45" s="16" t="s">
        <v>71</v>
      </c>
      <c r="F45" s="17">
        <v>3500000</v>
      </c>
      <c r="G45" s="18">
        <v>3223224</v>
      </c>
      <c r="H45" s="19">
        <f t="shared" si="1"/>
        <v>0.920921142857143</v>
      </c>
      <c r="I45" s="29">
        <v>92.92</v>
      </c>
      <c r="J45" s="14" t="s">
        <v>15</v>
      </c>
    </row>
    <row r="46" s="2" customFormat="1" spans="1:10">
      <c r="A46" s="14">
        <v>44</v>
      </c>
      <c r="B46" s="14" t="s">
        <v>11</v>
      </c>
      <c r="C46" s="14" t="s">
        <v>12</v>
      </c>
      <c r="D46" s="15" t="s">
        <v>72</v>
      </c>
      <c r="E46" s="16" t="s">
        <v>73</v>
      </c>
      <c r="F46" s="17">
        <v>1884000</v>
      </c>
      <c r="G46" s="18">
        <v>1884000</v>
      </c>
      <c r="H46" s="19">
        <f t="shared" si="1"/>
        <v>1</v>
      </c>
      <c r="I46" s="29">
        <v>90</v>
      </c>
      <c r="J46" s="14" t="s">
        <v>15</v>
      </c>
    </row>
    <row r="47" s="2" customFormat="1" spans="1:10">
      <c r="A47" s="14">
        <v>45</v>
      </c>
      <c r="B47" s="14" t="s">
        <v>11</v>
      </c>
      <c r="C47" s="14" t="s">
        <v>12</v>
      </c>
      <c r="D47" s="15" t="s">
        <v>72</v>
      </c>
      <c r="E47" s="16" t="s">
        <v>74</v>
      </c>
      <c r="F47" s="17">
        <v>8170000</v>
      </c>
      <c r="G47" s="18">
        <v>8169000</v>
      </c>
      <c r="H47" s="19">
        <f t="shared" si="1"/>
        <v>0.999877600979192</v>
      </c>
      <c r="I47" s="29">
        <v>100</v>
      </c>
      <c r="J47" s="14" t="s">
        <v>15</v>
      </c>
    </row>
    <row r="48" s="2" customFormat="1" spans="1:10">
      <c r="A48" s="14">
        <v>46</v>
      </c>
      <c r="B48" s="14" t="s">
        <v>11</v>
      </c>
      <c r="C48" s="14" t="s">
        <v>12</v>
      </c>
      <c r="D48" s="15" t="s">
        <v>72</v>
      </c>
      <c r="E48" s="16" t="s">
        <v>75</v>
      </c>
      <c r="F48" s="17">
        <v>9080000</v>
      </c>
      <c r="G48" s="18">
        <v>8933976.48</v>
      </c>
      <c r="H48" s="19">
        <f t="shared" si="1"/>
        <v>0.983918114537445</v>
      </c>
      <c r="I48" s="29">
        <v>91.5</v>
      </c>
      <c r="J48" s="14" t="s">
        <v>15</v>
      </c>
    </row>
    <row r="49" s="2" customFormat="1" spans="1:10">
      <c r="A49" s="14">
        <v>47</v>
      </c>
      <c r="B49" s="14" t="s">
        <v>11</v>
      </c>
      <c r="C49" s="14" t="s">
        <v>12</v>
      </c>
      <c r="D49" s="21" t="s">
        <v>76</v>
      </c>
      <c r="E49" s="16" t="s">
        <v>77</v>
      </c>
      <c r="F49" s="17">
        <v>7344000</v>
      </c>
      <c r="G49" s="18">
        <v>6826459</v>
      </c>
      <c r="H49" s="19">
        <f t="shared" si="1"/>
        <v>0.929528730936819</v>
      </c>
      <c r="I49" s="29">
        <v>95.3</v>
      </c>
      <c r="J49" s="14" t="s">
        <v>15</v>
      </c>
    </row>
    <row r="50" s="2" customFormat="1" spans="1:10">
      <c r="A50" s="14">
        <v>48</v>
      </c>
      <c r="B50" s="14" t="s">
        <v>11</v>
      </c>
      <c r="C50" s="14" t="s">
        <v>12</v>
      </c>
      <c r="D50" s="15" t="s">
        <v>78</v>
      </c>
      <c r="E50" s="16" t="s">
        <v>79</v>
      </c>
      <c r="F50" s="17">
        <v>5161000</v>
      </c>
      <c r="G50" s="18">
        <v>5161000</v>
      </c>
      <c r="H50" s="19">
        <f t="shared" si="1"/>
        <v>1</v>
      </c>
      <c r="I50" s="29">
        <v>98</v>
      </c>
      <c r="J50" s="14" t="s">
        <v>15</v>
      </c>
    </row>
    <row r="51" spans="1:10">
      <c r="A51" s="22">
        <v>49</v>
      </c>
      <c r="B51" s="22"/>
      <c r="C51" s="22"/>
      <c r="D51" s="23"/>
      <c r="E51" s="24" t="s">
        <v>80</v>
      </c>
      <c r="F51" s="25">
        <f>13800*10000</f>
        <v>138000000</v>
      </c>
      <c r="G51" s="25">
        <f>13800*10000</f>
        <v>138000000</v>
      </c>
      <c r="H51" s="26">
        <f t="shared" si="1"/>
        <v>1</v>
      </c>
      <c r="I51" s="30">
        <v>97</v>
      </c>
      <c r="J51" s="22" t="s">
        <v>15</v>
      </c>
    </row>
  </sheetData>
  <mergeCells count="1">
    <mergeCell ref="A1:J1"/>
  </mergeCells>
  <pageMargins left="0.75" right="0.75" top="1" bottom="1" header="0.5" footer="0.5"/>
  <pageSetup paperSize="9" scale="8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g1325</dc:creator>
  <cp:lastModifiedBy>刘伟</cp:lastModifiedBy>
  <dcterms:created xsi:type="dcterms:W3CDTF">2023-04-18T05:32:00Z</dcterms:created>
  <dcterms:modified xsi:type="dcterms:W3CDTF">2023-06-09T11:16:12Z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FC67466FA7894A2C8C4E16C6EC7F68F3_11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