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bookViews>
  <sheets>
    <sheet name="Sheet2" sheetId="2" r:id="rId1"/>
    <sheet name="Sheet3" sheetId="3" r:id="rId2"/>
  </sheets>
  <definedNames>
    <definedName name="_xlnm.Print_Area" localSheetId="0">Sheet2!$A$1:$J$30</definedName>
  </definedNames>
  <calcPr calcId="144525"/>
</workbook>
</file>

<file path=xl/sharedStrings.xml><?xml version="1.0" encoding="utf-8"?>
<sst xmlns="http://schemas.openxmlformats.org/spreadsheetml/2006/main" count="105" uniqueCount="88">
  <si>
    <t>项目支出绩效自评表</t>
  </si>
  <si>
    <t>（2022年度）</t>
  </si>
  <si>
    <t>项目名称</t>
  </si>
  <si>
    <t>北京智源人工智能研究院建设</t>
  </si>
  <si>
    <t>主管部门</t>
  </si>
  <si>
    <t>北京市科学技术委员会</t>
  </si>
  <si>
    <t>实施单位</t>
  </si>
  <si>
    <t>北京市科学技术委员会本级事业</t>
  </si>
  <si>
    <t>项目负责人</t>
  </si>
  <si>
    <t>李顺超</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</si>
  <si>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</si>
  <si>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</si>
  <si>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</si>
  <si>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</si>
  <si>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</si>
  <si>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</si>
  <si>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</si>
  <si>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</si>
  <si>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</si>
  <si>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</si>
  <si>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</si>
  <si>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</si>
  <si>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</si>
  <si>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</si>
  <si>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</si>
  <si>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</si>
  <si>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r>
      <rPr>
        <sz val="10"/>
        <color rgb="FF000000"/>
        <rFont val="仿宋_GB2312"/>
        <charset val="134"/>
      </rPr>
      <t xml:space="preserve">项目期目标（2019年—2023年）： 第一，以打造共享数据、智能计算编程框架和算力基础设施为核心，推动算法开源，构建创新生态，打造北京智源开放服务平台。 第二，推动原始创新，共建高水平联合实验室。围绕人工智能领域重大核心基础理论问题布局研究团队和项目，开展跨学科、大协同的创新攻关，服务国家人工智能发展战略。 第三，培养引进并举，集聚高端人才。放眼国际，汇聚我市人工智能领域基础研究创新资源，引进和培养有全球影响力的人工智能顶尖人才团队。 第四、加强产学研合作，举办世界级人工智能学术交流活动，让北京成为连接世界人工智能产业与学术资源的中心枢纽。
2022年年度目标：
</t>
    </r>
    <r>
      <rPr>
        <sz val="10"/>
        <color indexed="8"/>
        <rFont val="仿宋_GB2312"/>
        <charset val="134"/>
      </rPr>
      <t>目标1:大模型研发及生态建设方面，开展信息大模型、视觉大模型等基础模型研发工作，同时关注领域模型应用需求，开展生命模型、生物计算模型研发工作。
目标2:大模型基础设施建设（科研大装置建设）建设方面，继续开展智算平台研发及基建运行保障，进一步提升资源利用率的同时，保证安全的同时兼顾分配的灵活性，集成大模型性能优化工具，提升科研人员工作效率。
目标3:学术生态建设方面，持续支持智源学者计划重大研究方向工作，建设智源社区并举办北京智源大会，进一步完善生态支撑团队建设，支持研究院重大科研成果产出。</t>
    </r>
  </si>
  <si>
    <t>2022年目标完成情况：
1.大模型研发及生态建设方面,沿着“大数据+强算法+大算力”这条主流发展路径，持续推动通用大模型研发，2022年发布多模态大模型CogView2、CogVideo、AltDiffusion等，其中，AltDiffusion是全球首个支持中文、英文、法文等9种语言的文生图大模型，可广泛应用于广告、插画、游戏、艺术创作等行业，提高相关领域创作效率。研发出10亿参数规模的当前最强视觉基础模型EVA，在ImageNet等国际数据集上的图像分类、检测分割等广泛的视觉感知任务中取得当前最强性能。大模型生态方面，与美团、快手、OPPO等企业合作，在科技冬奥、生活服务、短视频、智能问答等领域加速应用落地，已形成冬奥手语播报数字人、美团智能客服、OPPO智能问答系统等一批典型应用案例，赋能各行业智能化发展。
2.大模型基础设施建设方面,建设“超大规模人工智能模型训练平台”（九鼎平台），算力规模已达到1000P；智源研究院联合优势企业及高校院所共建“AI开放生态实验室”，加速国产AI芯片的生态发展和应用落地；组建团队，启动编译器研发工作；为提高AI芯片评测效率，研发并开源AI芯片基准测试平台FlagPerf，推动构建AI基础软硬件开放生态。
3.学术生态方面，建设智源社区，汇聚超过12万名人工智能科技人员。“青源会”紧密联结多名包括美国斯隆研究奖得主在内的海内外人工智能青年学者上千人。举办2022北京智源大会，覆盖全球六大洲数十个国家，现已成为中国最专业的AI行业盛会。
2022年下半年，全面总结前期“智源学者计划”工作经验，围绕智源研究院长期发展的科研战略布局，对“智源学者计划”进行升级完善，形成智源学者计划2.0实施办法—充分利用“双聘模式”的优势和以智源学者为核心的学术合作网络，吸引国内外专家学者围绕智源2.0重大任务开展“合作研发”，支持部分有发展潜力的青年学者面向人工智能交叉前沿进行“自由探索”。</t>
  </si>
  <si>
    <t>绩效指标</t>
  </si>
  <si>
    <t>一级指标</t>
  </si>
  <si>
    <t>二级指标</t>
  </si>
  <si>
    <t>三级指标</t>
  </si>
  <si>
    <t>年度指标值</t>
  </si>
  <si>
    <t>实际完成值</t>
  </si>
  <si>
    <t>偏差原因分析及改进
措施</t>
  </si>
  <si>
    <t>产出指标</t>
  </si>
  <si>
    <t>数量指标</t>
  </si>
  <si>
    <t>智源创新中心</t>
  </si>
  <si>
    <t>≥6个</t>
  </si>
  <si>
    <t>6个</t>
  </si>
  <si>
    <t>高质量人工智能数据集</t>
  </si>
  <si>
    <t>≥2个</t>
  </si>
  <si>
    <t>11个</t>
  </si>
  <si>
    <t>设定2022年数量指标时，年度指标具备不确定性，因此预设值相对保守。该任务团队结构合理，实际产出高于预期。后续将加强科研任务指标值的设定工作</t>
  </si>
  <si>
    <t>智源大会</t>
  </si>
  <si>
    <t>1次</t>
  </si>
  <si>
    <t>质量指标</t>
  </si>
  <si>
    <t>健康管理等垂直领域应用创新</t>
  </si>
  <si>
    <t>1项</t>
  </si>
  <si>
    <t>健康管理等垂直领域应用创新1项，开展面向妊娠糖尿病的数字疗法等方面研究。构建并完善数字疗法小程序，确保功能完备，已完成北京大学第一医院开展100名患者入组</t>
  </si>
  <si>
    <t>智算平台运行保障</t>
  </si>
  <si>
    <t>≥200台</t>
  </si>
  <si>
    <t>296台</t>
  </si>
  <si>
    <t>支持智源学者</t>
  </si>
  <si>
    <t>≤10人</t>
  </si>
  <si>
    <t>20人</t>
  </si>
  <si>
    <t>超大规模智能模型科研攻关</t>
  </si>
  <si>
    <t>≥3项</t>
  </si>
  <si>
    <t>4项</t>
  </si>
  <si>
    <t>时效指标</t>
  </si>
  <si>
    <t>智源创新中心建设</t>
  </si>
  <si>
    <t>≤12月</t>
  </si>
  <si>
    <t>2022年12月底前</t>
  </si>
  <si>
    <t>超大规模智能模型发布</t>
  </si>
  <si>
    <t>持续实施智源学者计划</t>
  </si>
  <si>
    <t>成本指标</t>
  </si>
  <si>
    <t>项目预算控制数</t>
  </si>
  <si>
    <t>≤20500万元</t>
  </si>
  <si>
    <t>20500万元</t>
  </si>
  <si>
    <t>效益指标</t>
  </si>
  <si>
    <t>经济效益指标</t>
  </si>
  <si>
    <t>发布悟道3.0，超大规模智能信息模型研发和生态建设取得突破，超大规模智能模型技术开展示范应用，为当地社会经济发展赋能</t>
  </si>
  <si>
    <t>高中低</t>
  </si>
  <si>
    <t xml:space="preserve">
悟道3.0”大模型在语言、视觉、多模态等基础大模型上取得进一步的突破性进展。
视觉大模型方面，目前已研发出10亿级参数的最强视觉模型EVA，是目前十亿参数级别性能最优的视觉基础模型，领先于谷歌ViT-g、微软亚洲研究院SwinV2等主流标杆模型，推动“视觉GPT”时刻来临。
多模态大模型方面，发布全球首个支持9种语言的文生图大模型AltDiffusion，已被国际著名AI开源平台HuggingFace纳入模型库，可广泛应用于广告、插画、游戏、艺术创作等行业，提高相关领域创作效率。
语言大模型方面，与埃及多家机构共同研发的通用阿拉伯语预训练模型ALM 1.0，能广泛支持阿拉伯语场景下的内容摘要、文本续写和生成、常识问答等一系列下游应用，助力阿拉伯语世界的人工智能科研工作和技术落地，推动阿拉伯语大模型AI生态圈的建设</t>
  </si>
  <si>
    <t>社会效益指标</t>
  </si>
  <si>
    <t>研究院对学术和产业的促进作用</t>
  </si>
  <si>
    <t>智源研究院发布大模型算法开源项目FlagAI（Fast large-scale general AI models）。FlagAI在开放了50多个主流开源大模型、40多种常见数据集的同时，适配文本分类、文图检索、以文生图等30多个常见下游任务，并且集成大模型训练、压缩、推理的提速算法，打造一站式高效、易用、灵活的大模型算法与工具包，降低基础模型的使用门槛，提高企业基于大模型进行应用开发的效率。今年10月，智源开放FlagAI飞智开源项目下的中英双语文图生成大模型FlagStudio，FlagStudio支持国画、摄影、油画、水彩等多种风格，并可以对生成的图片进行再编辑和画质增强，降低了大模型的使用门槛</t>
  </si>
  <si>
    <t>22年智源研究院发布FlagAI，并开源FlagAI项目下的中英双语文图生成大模型FlagStudio，降低了大模型的使用门槛。后续将进一步推动大模型大规模产业落地，提升应用智能化水平。不断完善大模型开源生态和产业生态，以期对国家人工智能产业和相关行业发展形成关键支撑</t>
  </si>
  <si>
    <t>可持续影响指标</t>
  </si>
  <si>
    <t>对新型研发机构未来可持续发展的影响</t>
  </si>
  <si>
    <t>基于过往四年来的工作探索，智源研究院确立了以产出重大AI系统为目标的智源2.0发展规划，明确了大模型研发及开源生态、AI编译器研发、AI前沿研究探索等科研任务，致力于成为人工智能开放生态的核心推动者。
作为新型研发机构，智源研究院在运行机制探索中，初步形成了集中力量办大事、青年人才挑大梁、开放生态育创新的模式。
2022年，承担科技部科技创新2030新一代人工智能项目“人工智能基础模型支撑平台与评测技术”</t>
  </si>
  <si>
    <t>2022年，智源研究院确立了以产出重大AI系统为目标的智源2.0发展规划，初步形成了“智源模式”，承担1项科技创新2030新一代人工智能项目。后续将进一步加强机制体制探索，不断丰富完善新型研发机构发展模式，积极探索机制体制创新，加快开放创新生态建设，打造国家战略科技力量</t>
  </si>
  <si>
    <t>满意度指标</t>
  </si>
  <si>
    <t>服务对象满意度指标</t>
  </si>
  <si>
    <t>研究院对市科委服务满意程度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</si>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</sst>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Red]\(0\)"/>
    <numFmt numFmtId="178" formatCode="#,##0.000000_ "/>
    <numFmt numFmtId="179" formatCode="#,##0_ "/>
    <numFmt numFmtId="180" formatCode="0.00_);[Red]\(0.00\)"/>
  </numFmts>
  <fonts count="29">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color theme="1"/>
      <name val="仿宋_GB2312"/>
      <charset val="134"/>
    </font>
    <font>
      <sz val="10"/>
      <name val="仿宋_GB2312"/>
      <charset val="134"/>
    </font>
    <font>
      <sz val="10"/>
      <color rgb="FF00000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indexed="8"/>
      <name val="仿宋_GB2312"/>
      <charset val="134"/>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8" fillId="0" borderId="0" applyFont="0" applyFill="0" applyBorder="0" applyAlignment="0" applyProtection="0">
      <alignment vertical="center"/>
    </xf>
    <xf numFmtId="0" fontId="9" fillId="4" borderId="0" applyNumberFormat="0" applyBorder="0" applyAlignment="0" applyProtection="0">
      <alignment vertical="center"/>
    </xf>
    <xf numFmtId="0" fontId="10" fillId="5" borderId="7"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6" borderId="0" applyNumberFormat="0" applyBorder="0" applyAlignment="0" applyProtection="0">
      <alignment vertical="center"/>
    </xf>
    <xf numFmtId="0" fontId="11" fillId="7" borderId="0" applyNumberFormat="0" applyBorder="0" applyAlignment="0" applyProtection="0">
      <alignment vertical="center"/>
    </xf>
    <xf numFmtId="43" fontId="8" fillId="0" borderId="0" applyFont="0" applyFill="0" applyBorder="0" applyAlignment="0" applyProtection="0">
      <alignment vertical="center"/>
    </xf>
    <xf numFmtId="0" fontId="12" fillId="8"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9" borderId="8" applyNumberFormat="0" applyFont="0" applyAlignment="0" applyProtection="0">
      <alignment vertical="center"/>
    </xf>
    <xf numFmtId="0" fontId="12" fillId="10"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11" borderId="0" applyNumberFormat="0" applyBorder="0" applyAlignment="0" applyProtection="0">
      <alignment vertical="center"/>
    </xf>
    <xf numFmtId="0" fontId="15" fillId="0" borderId="10" applyNumberFormat="0" applyFill="0" applyAlignment="0" applyProtection="0">
      <alignment vertical="center"/>
    </xf>
    <xf numFmtId="0" fontId="12" fillId="12" borderId="0" applyNumberFormat="0" applyBorder="0" applyAlignment="0" applyProtection="0">
      <alignment vertical="center"/>
    </xf>
    <xf numFmtId="0" fontId="21" fillId="13" borderId="11" applyNumberFormat="0" applyAlignment="0" applyProtection="0">
      <alignment vertical="center"/>
    </xf>
    <xf numFmtId="0" fontId="22" fillId="13" borderId="7" applyNumberFormat="0" applyAlignment="0" applyProtection="0">
      <alignment vertical="center"/>
    </xf>
    <xf numFmtId="0" fontId="23" fillId="14" borderId="12" applyNumberFormat="0" applyAlignment="0" applyProtection="0">
      <alignment vertical="center"/>
    </xf>
    <xf numFmtId="0" fontId="9" fillId="15" borderId="0" applyNumberFormat="0" applyBorder="0" applyAlignment="0" applyProtection="0">
      <alignment vertical="center"/>
    </xf>
    <xf numFmtId="0" fontId="12" fillId="16"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9" fillId="19" borderId="0" applyNumberFormat="0" applyBorder="0" applyAlignment="0" applyProtection="0">
      <alignment vertical="center"/>
    </xf>
    <xf numFmtId="0" fontId="12"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0" fillId="0" borderId="0">
      <alignment vertical="center"/>
    </xf>
    <xf numFmtId="0" fontId="9" fillId="30"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9" fillId="33" borderId="0" applyNumberFormat="0" applyBorder="0" applyAlignment="0" applyProtection="0">
      <alignment vertical="center"/>
    </xf>
    <xf numFmtId="0" fontId="12" fillId="34" borderId="0" applyNumberFormat="0" applyBorder="0" applyAlignment="0" applyProtection="0">
      <alignment vertical="center"/>
    </xf>
    <xf numFmtId="0" fontId="0" fillId="0" borderId="0"/>
    <xf numFmtId="0" fontId="8" fillId="0" borderId="0"/>
  </cellStyleXfs>
  <cellXfs count="45">
    <xf numFmtId="0" fontId="0" fillId="0" borderId="0" xfId="0">
      <alignment vertical="center"/>
    </xf>
    <xf numFmtId="0" fontId="1" fillId="2" borderId="0" xfId="0" applyFont="1" applyFill="1">
      <alignment vertical="center"/>
    </xf>
    <xf numFmtId="0" fontId="0" fillId="2" borderId="0" xfId="0" applyFill="1" applyAlignment="1">
      <alignment vertical="center" wrapText="1"/>
    </xf>
    <xf numFmtId="0" fontId="0" fillId="2" borderId="0" xfId="0" applyFill="1">
      <alignment vertical="center"/>
    </xf>
    <xf numFmtId="0" fontId="0" fillId="2" borderId="0" xfId="0" applyFill="1" applyAlignment="1">
      <alignment horizontal="center" vertical="center"/>
    </xf>
    <xf numFmtId="0" fontId="2" fillId="2" borderId="0" xfId="0" applyFont="1" applyFill="1" applyAlignment="1">
      <alignment vertical="center" wrapText="1"/>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2" borderId="1" xfId="0" applyFont="1" applyFill="1" applyBorder="1">
      <alignment vertical="center"/>
    </xf>
    <xf numFmtId="178" fontId="6" fillId="2"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6"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4" xfId="0" applyFont="1" applyFill="1" applyBorder="1" applyAlignment="1">
      <alignment horizontal="center" vertical="center"/>
    </xf>
    <xf numFmtId="9" fontId="4" fillId="2" borderId="1"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7" fillId="2" borderId="0" xfId="0" applyFont="1" applyFill="1" applyAlignment="1">
      <alignment horizontal="center" vertical="center"/>
    </xf>
    <xf numFmtId="0" fontId="3" fillId="2" borderId="0" xfId="0" applyFont="1" applyFill="1" applyAlignment="1">
      <alignment horizontal="center" vertical="center"/>
    </xf>
    <xf numFmtId="4" fontId="1" fillId="2" borderId="0" xfId="0" applyNumberFormat="1" applyFont="1" applyFill="1">
      <alignment vertical="center"/>
    </xf>
    <xf numFmtId="179" fontId="4" fillId="2" borderId="1" xfId="0" applyNumberFormat="1" applyFont="1" applyFill="1" applyBorder="1" applyAlignment="1">
      <alignment horizontal="center" vertical="center" wrapText="1"/>
    </xf>
    <xf numFmtId="10" fontId="4" fillId="2" borderId="1" xfId="0" applyNumberFormat="1" applyFont="1" applyFill="1" applyBorder="1" applyAlignment="1">
      <alignment horizontal="center" vertical="center"/>
    </xf>
    <xf numFmtId="176" fontId="4"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xf>
    <xf numFmtId="180" fontId="4" fillId="2" borderId="1" xfId="0" applyNumberFormat="1" applyFont="1" applyFill="1" applyBorder="1" applyAlignment="1">
      <alignment horizontal="center" vertical="center"/>
    </xf>
    <xf numFmtId="176" fontId="4" fillId="2" borderId="1" xfId="0" applyNumberFormat="1" applyFont="1" applyFill="1" applyBorder="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4" xfId="51"/>
  </cellStyles>
  <tableStyles count="0" defaultTableStyle="TableStyleMedium2" defaultPivotStyle="PivotStyleLight16"/>
  <colors>
    <mruColors>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showGridLines="0" tabSelected="1" view="pageBreakPreview" zoomScaleNormal="90" topLeftCell="B12" workbookViewId="0">
      <selection activeCell="G11" sqref="G11:J11"/>
    </sheetView>
  </sheetViews>
  <sheetFormatPr defaultColWidth="9" defaultRowHeight="15"/>
  <cols>
    <col min="1" max="1" width="3.75" style="2" customWidth="1"/>
    <col min="2" max="2" width="9.75" style="3" customWidth="1"/>
    <col min="3" max="3" width="16.5" style="3" customWidth="1"/>
    <col min="4" max="4" width="18.0833333333333" style="4" customWidth="1"/>
    <col min="5" max="6" width="13.5" style="4" customWidth="1"/>
    <col min="7" max="7" width="27.675" style="4" customWidth="1"/>
    <col min="8" max="8" width="4.75" style="3" customWidth="1"/>
    <col min="9" max="9" width="6.41666666666667" style="3" customWidth="1"/>
    <col min="10" max="10" width="26.4166666666667" style="3" customWidth="1"/>
    <col min="11" max="11" width="14.5" style="5" customWidth="1"/>
    <col min="12" max="12" width="15.25" style="5" customWidth="1"/>
    <col min="13" max="16384" width="9" style="3"/>
  </cols>
  <sheetData>
    <row r="1" ht="17.5" spans="1:10">
      <c r="A1" s="6" t="s">
        <v>0</v>
      </c>
      <c r="B1" s="6"/>
      <c r="C1" s="6"/>
      <c r="D1" s="6"/>
      <c r="E1" s="6"/>
      <c r="F1" s="6"/>
      <c r="G1" s="6"/>
      <c r="H1" s="6"/>
      <c r="I1" s="6"/>
      <c r="J1" s="6"/>
    </row>
    <row r="2" spans="1:10">
      <c r="A2" s="7" t="s">
        <v>1</v>
      </c>
      <c r="B2" s="7"/>
      <c r="C2" s="7"/>
      <c r="D2" s="7"/>
      <c r="E2" s="7"/>
      <c r="F2" s="7"/>
      <c r="G2" s="7"/>
      <c r="H2" s="7"/>
      <c r="I2" s="7"/>
      <c r="J2" s="7"/>
    </row>
    <row r="3" s="1" customFormat="1" spans="1:11">
      <c r="A3" s="8" t="s">
        <v>2</v>
      </c>
      <c r="B3" s="9"/>
      <c r="C3" s="9"/>
      <c r="D3" s="9" t="s">
        <v>3</v>
      </c>
      <c r="E3" s="9"/>
      <c r="F3" s="9"/>
      <c r="G3" s="9"/>
      <c r="H3" s="9"/>
      <c r="I3" s="9"/>
      <c r="J3" s="9"/>
      <c r="K3" s="36"/>
    </row>
    <row r="4" s="1" customFormat="1" spans="1:10">
      <c r="A4" s="8" t="s">
        <v>4</v>
      </c>
      <c r="B4" s="9"/>
      <c r="C4" s="9"/>
      <c r="D4" s="8" t="s">
        <v>5</v>
      </c>
      <c r="E4" s="8"/>
      <c r="F4" s="8"/>
      <c r="G4" s="9" t="s">
        <v>6</v>
      </c>
      <c r="H4" s="8" t="s">
        <v>7</v>
      </c>
      <c r="I4" s="8"/>
      <c r="J4" s="8"/>
    </row>
    <row r="5" s="1" customFormat="1" spans="1:10">
      <c r="A5" s="8" t="s">
        <v>8</v>
      </c>
      <c r="B5" s="9"/>
      <c r="C5" s="9"/>
      <c r="D5" s="10" t="s">
        <v>9</v>
      </c>
      <c r="E5" s="11"/>
      <c r="F5" s="12"/>
      <c r="G5" s="9" t="s">
        <v>10</v>
      </c>
      <c r="H5" s="13">
        <v>55577789</v>
      </c>
      <c r="I5" s="13"/>
      <c r="J5" s="13"/>
    </row>
    <row r="6" s="1" customFormat="1" spans="1:10">
      <c r="A6" s="8" t="s">
        <v>11</v>
      </c>
      <c r="B6" s="8"/>
      <c r="C6" s="8"/>
      <c r="D6" s="9"/>
      <c r="E6" s="8" t="s">
        <v>12</v>
      </c>
      <c r="F6" s="8" t="s">
        <v>13</v>
      </c>
      <c r="G6" s="8" t="s">
        <v>14</v>
      </c>
      <c r="H6" s="8" t="s">
        <v>15</v>
      </c>
      <c r="I6" s="8" t="s">
        <v>16</v>
      </c>
      <c r="J6" s="9" t="s">
        <v>17</v>
      </c>
    </row>
    <row r="7" s="1" customFormat="1" spans="1:10">
      <c r="A7" s="8"/>
      <c r="B7" s="8"/>
      <c r="C7" s="8"/>
      <c r="D7" s="14" t="s">
        <v>18</v>
      </c>
      <c r="E7" s="15">
        <v>20500</v>
      </c>
      <c r="F7" s="15">
        <v>20500</v>
      </c>
      <c r="G7" s="15">
        <v>20500</v>
      </c>
      <c r="H7" s="16">
        <v>10</v>
      </c>
      <c r="I7" s="29">
        <f>G7/F7</f>
        <v>1</v>
      </c>
      <c r="J7" s="37">
        <f>H7*I7</f>
        <v>10</v>
      </c>
    </row>
    <row r="8" s="1" customFormat="1" spans="1:10">
      <c r="A8" s="8"/>
      <c r="B8" s="8"/>
      <c r="C8" s="8"/>
      <c r="D8" s="17" t="s">
        <v>19</v>
      </c>
      <c r="E8" s="15">
        <v>20500</v>
      </c>
      <c r="F8" s="15">
        <v>20500</v>
      </c>
      <c r="G8" s="15">
        <v>20500</v>
      </c>
      <c r="H8" s="16" t="s">
        <v>20</v>
      </c>
      <c r="I8" s="29">
        <f>G8/F8</f>
        <v>1</v>
      </c>
      <c r="J8" s="16" t="s">
        <v>20</v>
      </c>
    </row>
    <row r="9" s="1" customFormat="1" spans="1:10">
      <c r="A9" s="8"/>
      <c r="B9" s="8"/>
      <c r="C9" s="8"/>
      <c r="D9" s="17" t="s">
        <v>21</v>
      </c>
      <c r="E9" s="18"/>
      <c r="F9" s="18"/>
      <c r="G9" s="18"/>
      <c r="H9" s="16"/>
      <c r="I9" s="38"/>
      <c r="J9" s="39"/>
    </row>
    <row r="10" s="1" customFormat="1" spans="1:10">
      <c r="A10" s="8"/>
      <c r="B10" s="8"/>
      <c r="C10" s="8"/>
      <c r="D10" s="19" t="s">
        <v>22</v>
      </c>
      <c r="E10" s="18"/>
      <c r="F10" s="18"/>
      <c r="G10" s="18"/>
      <c r="H10" s="9"/>
      <c r="I10" s="38"/>
      <c r="J10" s="39"/>
    </row>
    <row r="11" s="1" customFormat="1" spans="1:10">
      <c r="A11" s="8" t="s">
        <v>23</v>
      </c>
      <c r="B11" s="8" t="s">
        <v>24</v>
      </c>
      <c r="C11" s="8"/>
      <c r="D11" s="8"/>
      <c r="E11" s="8"/>
      <c r="F11" s="8"/>
      <c r="G11" s="8" t="s">
        <v>25</v>
      </c>
      <c r="H11" s="8"/>
      <c r="I11" s="8"/>
      <c r="J11" s="8"/>
    </row>
    <row r="12" s="1" customFormat="1" ht="304" customHeight="1" spans="1:10">
      <c r="A12" s="8"/>
      <c r="B12" s="17" t="s">
        <v>26</v>
      </c>
      <c r="C12" s="17"/>
      <c r="D12" s="17"/>
      <c r="E12" s="17"/>
      <c r="F12" s="17"/>
      <c r="G12" s="17" t="s">
        <v>27</v>
      </c>
      <c r="H12" s="17"/>
      <c r="I12" s="17"/>
      <c r="J12" s="17"/>
    </row>
    <row r="13" s="1" customFormat="1" ht="34.15" customHeight="1" spans="1:10">
      <c r="A13" s="8" t="s">
        <v>28</v>
      </c>
      <c r="B13" s="8" t="s">
        <v>29</v>
      </c>
      <c r="C13" s="9" t="s">
        <v>30</v>
      </c>
      <c r="D13" s="10" t="s">
        <v>31</v>
      </c>
      <c r="E13" s="20" t="s">
        <v>32</v>
      </c>
      <c r="F13" s="21"/>
      <c r="G13" s="8" t="s">
        <v>33</v>
      </c>
      <c r="H13" s="8" t="s">
        <v>15</v>
      </c>
      <c r="I13" s="8" t="s">
        <v>17</v>
      </c>
      <c r="J13" s="8" t="s">
        <v>34</v>
      </c>
    </row>
    <row r="14" s="1" customFormat="1" ht="31" customHeight="1" spans="1:10">
      <c r="A14" s="8"/>
      <c r="B14" s="22" t="s">
        <v>35</v>
      </c>
      <c r="C14" s="23" t="s">
        <v>36</v>
      </c>
      <c r="D14" s="10" t="s">
        <v>37</v>
      </c>
      <c r="E14" s="20" t="s">
        <v>38</v>
      </c>
      <c r="F14" s="21"/>
      <c r="G14" s="23" t="s">
        <v>39</v>
      </c>
      <c r="H14" s="8">
        <v>5</v>
      </c>
      <c r="I14" s="40">
        <v>5</v>
      </c>
      <c r="J14" s="41"/>
    </row>
    <row r="15" s="1" customFormat="1" ht="71" customHeight="1" spans="1:10">
      <c r="A15" s="8"/>
      <c r="B15" s="24"/>
      <c r="C15" s="22" t="s">
        <v>36</v>
      </c>
      <c r="D15" s="10" t="s">
        <v>40</v>
      </c>
      <c r="E15" s="20" t="s">
        <v>41</v>
      </c>
      <c r="F15" s="21"/>
      <c r="G15" s="13" t="s">
        <v>42</v>
      </c>
      <c r="H15" s="8">
        <v>5</v>
      </c>
      <c r="I15" s="40">
        <v>4</v>
      </c>
      <c r="J15" s="13" t="s">
        <v>43</v>
      </c>
    </row>
    <row r="16" s="1" customFormat="1" ht="32" customHeight="1" spans="1:10">
      <c r="A16" s="8"/>
      <c r="B16" s="24"/>
      <c r="C16" s="22" t="s">
        <v>36</v>
      </c>
      <c r="D16" s="10" t="s">
        <v>44</v>
      </c>
      <c r="E16" s="20" t="s">
        <v>45</v>
      </c>
      <c r="F16" s="21"/>
      <c r="G16" s="13" t="s">
        <v>45</v>
      </c>
      <c r="H16" s="8">
        <v>5</v>
      </c>
      <c r="I16" s="9">
        <v>5</v>
      </c>
      <c r="J16" s="13"/>
    </row>
    <row r="17" s="1" customFormat="1" ht="66" customHeight="1" spans="1:10">
      <c r="A17" s="8"/>
      <c r="B17" s="24"/>
      <c r="C17" s="22" t="s">
        <v>46</v>
      </c>
      <c r="D17" s="10" t="s">
        <v>47</v>
      </c>
      <c r="E17" s="20" t="s">
        <v>48</v>
      </c>
      <c r="F17" s="21"/>
      <c r="G17" s="13" t="s">
        <v>49</v>
      </c>
      <c r="H17" s="8">
        <v>5</v>
      </c>
      <c r="I17" s="42">
        <v>5</v>
      </c>
      <c r="J17" s="13"/>
    </row>
    <row r="18" s="1" customFormat="1" ht="30" customHeight="1" spans="1:10">
      <c r="A18" s="8"/>
      <c r="B18" s="24"/>
      <c r="C18" s="22" t="s">
        <v>46</v>
      </c>
      <c r="D18" s="10" t="s">
        <v>50</v>
      </c>
      <c r="E18" s="20" t="s">
        <v>51</v>
      </c>
      <c r="F18" s="21"/>
      <c r="G18" s="13" t="s">
        <v>52</v>
      </c>
      <c r="H18" s="8">
        <v>2</v>
      </c>
      <c r="I18" s="9">
        <v>2</v>
      </c>
      <c r="J18" s="13"/>
    </row>
    <row r="19" s="1" customFormat="1" ht="26" customHeight="1" spans="1:10">
      <c r="A19" s="8"/>
      <c r="B19" s="24"/>
      <c r="C19" s="22" t="s">
        <v>46</v>
      </c>
      <c r="D19" s="10" t="s">
        <v>53</v>
      </c>
      <c r="E19" s="25" t="s">
        <v>54</v>
      </c>
      <c r="F19" s="26"/>
      <c r="G19" s="13" t="s">
        <v>55</v>
      </c>
      <c r="H19" s="8">
        <v>3</v>
      </c>
      <c r="I19" s="9">
        <v>3</v>
      </c>
      <c r="J19" s="13"/>
    </row>
    <row r="20" s="1" customFormat="1" ht="30" customHeight="1" spans="1:10">
      <c r="A20" s="8"/>
      <c r="B20" s="24"/>
      <c r="C20" s="22" t="s">
        <v>46</v>
      </c>
      <c r="D20" s="10" t="s">
        <v>56</v>
      </c>
      <c r="E20" s="20" t="s">
        <v>57</v>
      </c>
      <c r="F20" s="21"/>
      <c r="G20" s="13" t="s">
        <v>58</v>
      </c>
      <c r="H20" s="8">
        <v>5</v>
      </c>
      <c r="I20" s="9">
        <v>5</v>
      </c>
      <c r="J20" s="13"/>
    </row>
    <row r="21" s="1" customFormat="1" ht="30" customHeight="1" spans="1:10">
      <c r="A21" s="8"/>
      <c r="B21" s="24"/>
      <c r="C21" s="23" t="s">
        <v>59</v>
      </c>
      <c r="D21" s="10" t="s">
        <v>60</v>
      </c>
      <c r="E21" s="20" t="s">
        <v>61</v>
      </c>
      <c r="F21" s="21"/>
      <c r="G21" s="13" t="s">
        <v>62</v>
      </c>
      <c r="H21" s="8">
        <v>3</v>
      </c>
      <c r="I21" s="9">
        <v>3</v>
      </c>
      <c r="J21" s="13"/>
    </row>
    <row r="22" s="1" customFormat="1" ht="25" customHeight="1" spans="1:10">
      <c r="A22" s="8"/>
      <c r="B22" s="24"/>
      <c r="C22" s="23" t="s">
        <v>59</v>
      </c>
      <c r="D22" s="10" t="s">
        <v>63</v>
      </c>
      <c r="E22" s="20" t="s">
        <v>61</v>
      </c>
      <c r="F22" s="21"/>
      <c r="G22" s="13" t="s">
        <v>62</v>
      </c>
      <c r="H22" s="8">
        <v>5</v>
      </c>
      <c r="I22" s="9">
        <v>5</v>
      </c>
      <c r="J22" s="13"/>
    </row>
    <row r="23" s="1" customFormat="1" spans="1:10">
      <c r="A23" s="8"/>
      <c r="B23" s="24"/>
      <c r="C23" s="23" t="s">
        <v>59</v>
      </c>
      <c r="D23" s="10" t="s">
        <v>64</v>
      </c>
      <c r="E23" s="20" t="s">
        <v>61</v>
      </c>
      <c r="F23" s="21"/>
      <c r="G23" s="13" t="s">
        <v>62</v>
      </c>
      <c r="H23" s="8">
        <v>2</v>
      </c>
      <c r="I23" s="9">
        <v>2</v>
      </c>
      <c r="J23" s="13"/>
    </row>
    <row r="24" s="1" customFormat="1" spans="1:10">
      <c r="A24" s="8"/>
      <c r="B24" s="24"/>
      <c r="C24" s="22" t="s">
        <v>65</v>
      </c>
      <c r="D24" s="10" t="s">
        <v>66</v>
      </c>
      <c r="E24" s="27" t="s">
        <v>67</v>
      </c>
      <c r="F24" s="28"/>
      <c r="G24" s="13" t="s">
        <v>68</v>
      </c>
      <c r="H24" s="8">
        <v>10</v>
      </c>
      <c r="I24" s="9">
        <v>10</v>
      </c>
      <c r="J24" s="13"/>
    </row>
    <row r="25" s="1" customFormat="1" ht="312" spans="1:10">
      <c r="A25" s="8"/>
      <c r="B25" s="29" t="s">
        <v>69</v>
      </c>
      <c r="C25" s="22" t="s">
        <v>70</v>
      </c>
      <c r="D25" s="10" t="s">
        <v>71</v>
      </c>
      <c r="E25" s="25" t="s">
        <v>72</v>
      </c>
      <c r="F25" s="26"/>
      <c r="G25" s="30" t="s">
        <v>73</v>
      </c>
      <c r="H25" s="8">
        <v>10</v>
      </c>
      <c r="I25" s="8">
        <v>10</v>
      </c>
      <c r="J25" s="13"/>
    </row>
    <row r="26" s="1" customFormat="1" ht="221" spans="1:10">
      <c r="A26" s="8"/>
      <c r="B26" s="29"/>
      <c r="C26" s="22" t="s">
        <v>74</v>
      </c>
      <c r="D26" s="10" t="s">
        <v>75</v>
      </c>
      <c r="E26" s="25" t="s">
        <v>72</v>
      </c>
      <c r="F26" s="26"/>
      <c r="G26" s="30" t="s">
        <v>76</v>
      </c>
      <c r="H26" s="8">
        <v>10</v>
      </c>
      <c r="I26" s="23">
        <v>5</v>
      </c>
      <c r="J26" s="41" t="s">
        <v>77</v>
      </c>
    </row>
    <row r="27" s="1" customFormat="1" ht="169" spans="1:10">
      <c r="A27" s="8"/>
      <c r="B27" s="29"/>
      <c r="C27" s="22" t="s">
        <v>78</v>
      </c>
      <c r="D27" s="10" t="s">
        <v>79</v>
      </c>
      <c r="E27" s="25" t="s">
        <v>72</v>
      </c>
      <c r="F27" s="26"/>
      <c r="G27" s="13" t="s">
        <v>80</v>
      </c>
      <c r="H27" s="8">
        <v>10</v>
      </c>
      <c r="I27" s="13">
        <v>5</v>
      </c>
      <c r="J27" s="41" t="s">
        <v>81</v>
      </c>
    </row>
    <row r="28" s="1" customFormat="1" ht="26" spans="1:10">
      <c r="A28" s="8"/>
      <c r="B28" s="22" t="s">
        <v>82</v>
      </c>
      <c r="C28" s="22" t="s">
        <v>83</v>
      </c>
      <c r="D28" s="10" t="s">
        <v>84</v>
      </c>
      <c r="E28" s="20" t="s">
        <v>85</v>
      </c>
      <c r="F28" s="21"/>
      <c r="G28" s="31">
        <v>1</v>
      </c>
      <c r="H28" s="8">
        <v>10</v>
      </c>
      <c r="I28" s="8">
        <v>10</v>
      </c>
      <c r="J28" s="23"/>
    </row>
    <row r="29" s="1" customFormat="1" spans="1:10">
      <c r="A29" s="10" t="s">
        <v>86</v>
      </c>
      <c r="B29" s="11"/>
      <c r="C29" s="11"/>
      <c r="D29" s="11"/>
      <c r="E29" s="11"/>
      <c r="F29" s="11"/>
      <c r="G29" s="12"/>
      <c r="H29" s="16">
        <f>SUM(H14:H28)+H7</f>
        <v>100</v>
      </c>
      <c r="I29" s="43">
        <f>SUM(I14:I28)+J7</f>
        <v>89</v>
      </c>
      <c r="J29" s="44"/>
    </row>
    <row r="30" s="1" customFormat="1" ht="123" customHeight="1" spans="1:10">
      <c r="A30" s="17" t="s">
        <v>87</v>
      </c>
      <c r="B30" s="19"/>
      <c r="C30" s="19"/>
      <c r="D30" s="19"/>
      <c r="E30" s="19"/>
      <c r="F30" s="19"/>
      <c r="G30" s="9"/>
      <c r="H30" s="19"/>
      <c r="I30" s="19"/>
      <c r="J30" s="19"/>
    </row>
    <row r="31" ht="14.25" customHeight="1" spans="1:10">
      <c r="A31" s="32"/>
      <c r="B31" s="33"/>
      <c r="C31" s="33"/>
      <c r="D31" s="33"/>
      <c r="E31" s="33"/>
      <c r="F31" s="33"/>
      <c r="G31" s="34"/>
      <c r="H31" s="33"/>
      <c r="I31" s="33"/>
      <c r="J31" s="33"/>
    </row>
    <row r="33" ht="17.5" spans="7:7">
      <c r="G33" s="35"/>
    </row>
  </sheetData>
  <mergeCells count="3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A29:G29"/>
    <mergeCell ref="A30:J30"/>
    <mergeCell ref="A31:J31"/>
    <mergeCell ref="A11:A12"/>
    <mergeCell ref="A13:A28"/>
    <mergeCell ref="B14:B24"/>
    <mergeCell ref="B25:B27"/>
    <mergeCell ref="A6:C10"/>
  </mergeCells>
  <pageMargins left="0.75" right="0.75" top="1" bottom="1" header="0.51" footer="0.51"/>
  <pageSetup paperSize="9" scale="57" fitToHeight="0"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fate</cp:lastModifiedBy>
  <cp:revision>1</cp:revision>
  <dcterms:created xsi:type="dcterms:W3CDTF">2018-03-20T20:59:00Z</dcterms:created>
  <cp:lastPrinted>2018-04-27T17:02:00Z</cp:lastPrinted>
  <dcterms:modified xsi:type="dcterms:W3CDTF">2023-05-19T08:37:24Z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547E9EEC6880B1F9145853644AA78CC8_43</vt:lpwstr>
  </property>
</Properties>
</file>