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345" windowHeight="11925"/>
  </bookViews>
  <sheets>
    <sheet name="Sheet1" sheetId="1" r:id="rId1"/>
  </sheets>
  <definedNames>
    <definedName name="_xlnm.Print_Area" localSheetId="0">Sheet1!$A$1:$J$29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<sst xmlns="http://schemas.openxmlformats.org/spreadsheetml/2006/main" count="102" uniqueCount="90">
  <si>
    <t>项目支出绩效自评表</t>
  </si>
  <si>
    <t>（2023年度）</t>
  </si>
  <si>
    <t>项目名称</t>
  </si>
  <si>
    <t>人才交流与合作</t>
  </si>
  <si>
    <t>主管部门</t>
  </si>
  <si>
    <t>中关村科技园区管理委员会</t>
  </si>
  <si>
    <t>实施单位</t>
  </si>
  <si>
    <t>中关村科技园区管理委员会(本级)</t>
  </si>
  <si>
    <t>项目负责人</t>
  </si>
  <si>
    <t>李卓川</t>
  </si>
  <si>
    <t>联系电话</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</si>
  <si>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</si>
  <si>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</si>
  <si>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</si>
  <si>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</si>
  <si>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</si>
  <si>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</si>
  <si>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</si>
  <si>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</si>
  <si>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</si>
  <si>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</si>
  <si>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</si>
  <si>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</si>
  <si>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</si>
  <si>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</si>
  <si>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</si>
  <si>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1.“朱雀计划”经费预算2000万元。 （一）朱雀人才的招聘。围绕北京市高精尖产业领域建立朱雀人才池，本合同期终止前，新入池的科技项目经理人不少于300人、科技服务类人才不少于100人。新招聘服务于甲方的3～7位朱雀人才，总共服务于甲方的朱雀人才不少于10人。 （二）朱雀人才的培训服务。依托本市的创新资源和高等院校的培训资源，构建培训课程体系，开展岗前适应性培训和岗位技能提升培训。加强朱雀人才对北京国际科技创新中心建设的理解，深入了解北京的创新形势和动态，提升科技项目组织和管理能力，培养兼具科创专业背景和资本市场能力的复合型、国际化人才。 乙方围绕培训目标，按照培训课程体系对朱雀人才开展培训，培训人数覆盖率100%。每位朱雀人才每年须参加不少于90学时的培训，包括但不限于参加市人才工作局、市科委、中关村管委会等部门组织的系统内培训、参加受托机构组织的专业技能培训等。 （三）朱雀人才的管理工作。包括建立规范的朱雀人才管理制度体系及工作手册，开展朱雀人才劳动合同管理、派出、考核管理及退出等日常管理工作。 支付薪酬，并落实各项保障待遇。支付现有6位朱雀人才以及新招聘的朱雀人才工资，并办理养老保险、医疗保险、失业保险、工伤保险、生育保险和住房公积金。举办不少于15场朱雀人才交流活动，邀请战略科学家、产业技术专家、投资机构专家等进行知识分享，对关键核心技术的发展方向、发展趋势组织高水平头脑风暴，提炼形成潜在项目设想。至合同期末，组织科技项目经理人推动凝练和实施重大科技项目，不少于10项。采用飞书项目管理软件等建立朱雀计划项目管理系统，对项目开展过程进行可视化、精细化管理。为每位朱雀人才搭配至少一位助手。 2.保密项目经费预算400万元。 4.剩余因公出国（境）培训经费预算100万，还需增加因公出国（境）培训经费预算300万元。择优资助因公出国（境）线上培训项目不超过20个。</t>
  </si>
  <si>
    <t>1.朱雀计划。人才招聘工作：通过多方渠道吸引人才，定期推荐符合科技项目经理人招聘要求的人才简历。自2022年11月至2023年10月底，推荐简历35次，共推荐简历85份，市科委、中关村管委会等单位领导面试3次，共面试11人，录取3人。朱雀人才培训覆盖率100%，每位朱雀人才完成了超过90学时的培训。按时支付朱雀人才及助理薪酬，完善朱雀人才管理制度体系及工作手册。组织了15场次朱雀人才交流活动，并组织朱雀人才多次参加行业专业机构组织的技术交流活动。组织科技项目经理人推动凝练和实施重大科技项目共计11项，推动重大科技成果在京转化落地共计22项。组织朱雀人才共提交42份正式报告。为朱雀人才提供办公条件，协助落实了人才公寓、子女入学等多项人才服务工作。为朱雀人才配备工作团队，为每位朱雀人才选聘了一名助理，支撑朱雀人才开展工作，并做好朱雀人才助理的劳动合同管理、考核管理及退出等日常管理工作。
2.保密项目按照政府采购程序已顺利实施。
3.因公出国境培训。2023年国家外专局没有组织实施，各省份无法开展。</t>
  </si>
  <si>
    <t>绩效指标</t>
  </si>
  <si>
    <t>一级指标</t>
  </si>
  <si>
    <t>二级指标</t>
  </si>
  <si>
    <t>三级指标</t>
  </si>
  <si>
    <t>年度指标值</t>
  </si>
  <si>
    <t>实际完成值</t>
  </si>
  <si>
    <t>偏差原因分析及改进
措施</t>
  </si>
  <si>
    <t>产出指标</t>
  </si>
  <si>
    <t>数量指标</t>
  </si>
  <si>
    <t>【朱雀】新招聘一批朱雀人才</t>
  </si>
  <si>
    <t>≥4人</t>
  </si>
  <si>
    <t>3人</t>
  </si>
  <si>
    <t>因部分人才原工作无法快速退出，暂时无法到岗</t>
  </si>
  <si>
    <t>【朱雀】朱雀人才交流活动</t>
  </si>
  <si>
    <t>≥15次</t>
  </si>
  <si>
    <t>15次</t>
  </si>
  <si>
    <t>【朱雀】参与北京市重大科技项目管理数量</t>
  </si>
  <si>
    <t>≥30项</t>
  </si>
  <si>
    <t>33项</t>
  </si>
  <si>
    <t>【朱雀】对入职的朱雀人才进行培训</t>
  </si>
  <si>
    <t>≥90人/学时</t>
  </si>
  <si>
    <t>90人/学时</t>
  </si>
  <si>
    <t>【朱雀】建立科技项目经理人人才池</t>
  </si>
  <si>
    <t>≥600人数</t>
  </si>
  <si>
    <t>631人数</t>
  </si>
  <si>
    <t>质量指标</t>
  </si>
  <si>
    <t>【朱雀】从立项意见价值、项目计划、项目风险识别、项目实施进展、项目成果转化等方面形成工作报告，作为政府决策依据</t>
  </si>
  <si>
    <t>≥40篇</t>
  </si>
  <si>
    <t>42篇</t>
  </si>
  <si>
    <t>【朱雀】从事科技项目管理的科技项目经理人：应取得博士学位，年龄在45岁以下（特别优秀者可适当放宽），具备5年以上从事科学研究和技术研发、科研项目管理、成果转化等相关工作经验，具有大型科研型组织及企业、创业投资机构、专业孵化服务机构任职经历，具有丰富的管理经验或项目投资经验，执行力和科技资源组织能力强</t>
  </si>
  <si>
    <t>优</t>
  </si>
  <si>
    <t>围绕人工智能、生物医药、6G、合成生物制造等重点产业领域及其细分领域，在全球范围内开展朱雀人才招聘，均取得知名高校博士学位，具备知名学术机构、企业、创业投资机构、专业服务机构任职经历,熟悉科技成果转化工作，具备丰富的创新创业项目管理经验和较强的执行力和科技资源整合能力，且具有科技型企业创业经历和海外工作经验。</t>
  </si>
  <si>
    <t>时效指标</t>
  </si>
  <si>
    <t>【朱雀】人员招聘进度：6月完成2人签约</t>
  </si>
  <si>
    <t>≤6月</t>
  </si>
  <si>
    <t>6月</t>
  </si>
  <si>
    <t>【朱雀】人员招聘进度：12月，完成4人签约</t>
  </si>
  <si>
    <t>≤12月</t>
  </si>
  <si>
    <t>12月</t>
  </si>
  <si>
    <t>成本指标</t>
  </si>
  <si>
    <t>经济成本指标</t>
  </si>
  <si>
    <t>【朱雀】项目预算控制金额</t>
  </si>
  <si>
    <t>≤2000万元</t>
  </si>
  <si>
    <t>1160.449237万元</t>
  </si>
  <si>
    <t>【保密项目2】项目预算控制金额</t>
  </si>
  <si>
    <t>≤400万元</t>
  </si>
  <si>
    <t>397万元</t>
  </si>
  <si>
    <t>效益指标</t>
  </si>
  <si>
    <t>社会效益指标</t>
  </si>
  <si>
    <t>【朱雀】通过科技项目经理人合理化建议实施，帮助派驻单位在科研人员招聘、研发投入产出、产业生态构建等方面得到全方位提升，形成一批可总结推广的管理经验。每年获得省部级领导批示</t>
  </si>
  <si>
    <t>3篇</t>
  </si>
  <si>
    <t>1篇</t>
  </si>
  <si>
    <t>过去一年，朱雀人才充分发挥专业优势和国际化视野，为市领导、委主要领导提供科技谋划布局等方面的决策建议，但主要工作是跟踪研判国家战略力量、新型研发机构、高校院所等优势科学家团队的前沿科技成果，找项目、配资源，推动前沿科技成果在京转化落地</t>
  </si>
  <si>
    <t>可持续影响指标</t>
  </si>
  <si>
    <t>【朱雀】初步建立首都经理人人才池，形成科技项目经理人工作程序和工作模式，建立科技项目经理人专有的招聘渠道、培训方式、评价体系及管理模式，推动首都科技项目组织和管理模式创新，为首都科技项目经理人形成品牌效应奠定基础</t>
  </si>
  <si>
    <t>截至2023年9月，共有631人报名朱雀计划，纳入人才池，均具有海外知名大学博士教育经历以及大学、科研机构、大型跨国企业科研、项目管理组织的经验。完善朱雀人才管理制度体系及工作手册、开展朱雀人才劳动合同管理、派出、考核管理及退出等日常管理工作。</t>
  </si>
  <si>
    <t>满意度指标</t>
  </si>
  <si>
    <t>服务对象满意度指标</t>
  </si>
  <si>
    <t>【朱雀】满意度指标</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</si>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</sst>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_);[Red]\(0.00\)"/>
  </numFmts>
  <fonts count="28">
    <font>
      <sz val="11"/>
      <color theme="1"/>
      <name val="宋体"/>
      <charset val="134"/>
      <scheme val="minor"/>
    </font>
    <font>
      <sz val="12"/>
      <name val="仿宋_GB2312"/>
      <charset val="134"/>
    </font>
    <font>
      <sz val="12"/>
      <name val="宋体"/>
      <charset val="134"/>
    </font>
    <font>
      <sz val="10"/>
      <name val="宋体"/>
      <charset val="134"/>
    </font>
    <font>
      <sz val="14"/>
      <name val="宋体"/>
      <charset val="134"/>
    </font>
    <font>
      <sz val="10"/>
      <color rgb="FF000000"/>
      <name val="仿宋_GB2312"/>
      <charset val="134"/>
    </font>
    <font>
      <sz val="10"/>
      <name val="仿宋_GB2312"/>
      <charset val="134"/>
    </font>
    <font>
      <sz val="10"/>
      <color rgb="FF000000"/>
      <name val="宋体"/>
      <charset val="134"/>
    </font>
    <font>
      <sz val="12"/>
      <color rgb="FFFF000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10"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1" applyNumberFormat="0" applyFill="0" applyAlignment="0" applyProtection="0">
      <alignment vertical="center"/>
    </xf>
    <xf numFmtId="0" fontId="15" fillId="0" borderId="11" applyNumberFormat="0" applyFill="0" applyAlignment="0" applyProtection="0">
      <alignment vertical="center"/>
    </xf>
    <xf numFmtId="0" fontId="16" fillId="0" borderId="12" applyNumberFormat="0" applyFill="0" applyAlignment="0" applyProtection="0">
      <alignment vertical="center"/>
    </xf>
    <xf numFmtId="0" fontId="16" fillId="0" borderId="0" applyNumberFormat="0" applyFill="0" applyBorder="0" applyAlignment="0" applyProtection="0">
      <alignment vertical="center"/>
    </xf>
    <xf numFmtId="0" fontId="17" fillId="4" borderId="13" applyNumberFormat="0" applyAlignment="0" applyProtection="0">
      <alignment vertical="center"/>
    </xf>
    <xf numFmtId="0" fontId="18" fillId="5" borderId="14" applyNumberFormat="0" applyAlignment="0" applyProtection="0">
      <alignment vertical="center"/>
    </xf>
    <xf numFmtId="0" fontId="19" fillId="5" borderId="13" applyNumberFormat="0" applyAlignment="0" applyProtection="0">
      <alignment vertical="center"/>
    </xf>
    <xf numFmtId="0" fontId="20" fillId="6" borderId="15" applyNumberFormat="0" applyAlignment="0" applyProtection="0">
      <alignment vertical="center"/>
    </xf>
    <xf numFmtId="0" fontId="21" fillId="0" borderId="16" applyNumberFormat="0" applyFill="0" applyAlignment="0" applyProtection="0">
      <alignment vertical="center"/>
    </xf>
    <xf numFmtId="0" fontId="22" fillId="0" borderId="17"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cellStyleXfs>
  <cellXfs count="48">
    <xf numFmtId="0" fontId="0" fillId="0" borderId="0" xfId="0">
      <alignment vertical="center"/>
    </xf>
    <xf numFmtId="0" fontId="1" fillId="2"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2" borderId="0" xfId="0" applyFont="1" applyFill="1" applyAlignment="1">
      <alignment horizontal="center" vertical="center"/>
    </xf>
    <xf numFmtId="0" fontId="3" fillId="2" borderId="0" xfId="0" applyFont="1" applyFill="1" applyAlignment="1">
      <alignment vertical="center" wrapText="1"/>
    </xf>
    <xf numFmtId="0" fontId="4" fillId="2" borderId="0" xfId="0" applyFont="1" applyFill="1" applyAlignment="1">
      <alignment horizontal="center" vertical="center" wrapText="1"/>
    </xf>
    <xf numFmtId="0" fontId="5" fillId="2" borderId="0" xfId="0" applyFont="1" applyFill="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0" borderId="1" xfId="0" applyFont="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6" fillId="0" borderId="1" xfId="0" applyFont="1" applyBorder="1" applyAlignment="1">
      <alignment horizontal="center" vertical="center" wrapText="1"/>
    </xf>
    <xf numFmtId="0" fontId="5" fillId="2" borderId="1" xfId="0" applyFont="1" applyFill="1" applyBorder="1">
      <alignment vertical="center"/>
    </xf>
    <xf numFmtId="176" fontId="6" fillId="0" borderId="1" xfId="0" applyNumberFormat="1" applyFont="1" applyBorder="1" applyAlignment="1">
      <alignment horizontal="center" vertical="center"/>
    </xf>
    <xf numFmtId="177" fontId="5" fillId="2" borderId="1" xfId="0" applyNumberFormat="1" applyFont="1" applyFill="1" applyBorder="1" applyAlignment="1">
      <alignment horizontal="center" vertical="center"/>
    </xf>
    <xf numFmtId="0" fontId="5" fillId="2" borderId="1" xfId="0" applyFont="1" applyFill="1" applyBorder="1" applyAlignment="1">
      <alignment horizontal="left" vertical="center" wrapText="1"/>
    </xf>
    <xf numFmtId="178" fontId="5" fillId="2" borderId="1" xfId="0" applyNumberFormat="1" applyFont="1" applyFill="1" applyBorder="1" applyAlignment="1">
      <alignment horizontal="center" vertical="center"/>
    </xf>
    <xf numFmtId="178" fontId="5" fillId="2" borderId="1" xfId="0" applyNumberFormat="1" applyFont="1" applyFill="1" applyBorder="1" applyAlignment="1">
      <alignment horizontal="right" vertical="center"/>
    </xf>
    <xf numFmtId="0" fontId="5" fillId="2" borderId="1" xfId="0" applyFont="1" applyFill="1" applyBorder="1" applyAlignment="1">
      <alignment horizontal="left" vertical="center"/>
    </xf>
    <xf numFmtId="0" fontId="5" fillId="0" borderId="1" xfId="0" applyFont="1" applyBorder="1" applyAlignment="1">
      <alignment horizontal="left" vertical="center" wrapText="1"/>
    </xf>
    <xf numFmtId="0" fontId="5" fillId="2" borderId="5" xfId="0" applyFont="1" applyFill="1" applyBorder="1" applyAlignment="1">
      <alignment horizontal="center" vertical="center" wrapText="1"/>
    </xf>
    <xf numFmtId="0" fontId="5" fillId="2" borderId="2"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6"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1" xfId="0" applyFont="1" applyFill="1" applyBorder="1" applyAlignment="1">
      <alignment horizontal="center" vertical="center"/>
    </xf>
    <xf numFmtId="0" fontId="6" fillId="2" borderId="7" xfId="0" applyFont="1" applyFill="1" applyBorder="1" applyAlignment="1">
      <alignment horizontal="center" vertical="center" wrapText="1"/>
    </xf>
    <xf numFmtId="9" fontId="5" fillId="2" borderId="1" xfId="0" applyNumberFormat="1" applyFont="1" applyFill="1" applyBorder="1" applyAlignment="1">
      <alignment horizontal="center" vertical="center"/>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5" fillId="2" borderId="7" xfId="0" applyFont="1" applyFill="1" applyBorder="1" applyAlignment="1">
      <alignment horizontal="center" vertical="center" wrapText="1"/>
    </xf>
    <xf numFmtId="9" fontId="6" fillId="2" borderId="5" xfId="0" applyNumberFormat="1" applyFont="1" applyFill="1" applyBorder="1" applyAlignment="1">
      <alignment horizontal="center" vertical="center" wrapText="1"/>
    </xf>
    <xf numFmtId="0" fontId="5" fillId="2" borderId="1" xfId="0" applyFont="1" applyFill="1" applyBorder="1" applyAlignment="1">
      <alignment vertical="center" wrapText="1"/>
    </xf>
    <xf numFmtId="0" fontId="7" fillId="2" borderId="0" xfId="0" applyFont="1" applyFill="1" applyAlignment="1">
      <alignment horizontal="left" vertical="center" wrapText="1"/>
    </xf>
    <xf numFmtId="0" fontId="7" fillId="2" borderId="0" xfId="0" applyFont="1" applyFill="1" applyAlignment="1">
      <alignment horizontal="left" vertical="center" indent="2"/>
    </xf>
    <xf numFmtId="0" fontId="4" fillId="2" borderId="0" xfId="0" applyFont="1" applyFill="1">
      <alignment vertical="center"/>
    </xf>
    <xf numFmtId="10" fontId="5" fillId="2" borderId="1" xfId="0" applyNumberFormat="1" applyFont="1" applyFill="1" applyBorder="1" applyAlignment="1">
      <alignment horizontal="center" vertical="center"/>
    </xf>
    <xf numFmtId="178" fontId="5" fillId="2" borderId="1" xfId="0" applyNumberFormat="1" applyFont="1" applyFill="1" applyBorder="1" applyAlignment="1">
      <alignment horizontal="center" vertical="center" wrapText="1"/>
    </xf>
    <xf numFmtId="0" fontId="8" fillId="2" borderId="0" xfId="0" applyFont="1" applyFill="1">
      <alignment vertical="center"/>
    </xf>
    <xf numFmtId="179" fontId="5" fillId="2" borderId="1" xfId="0" applyNumberFormat="1" applyFont="1" applyFill="1" applyBorder="1" applyAlignment="1">
      <alignment horizontal="center" vertical="center"/>
    </xf>
    <xf numFmtId="178" fontId="5" fillId="2" borderId="1" xfId="0" applyNumberFormat="1" applyFont="1"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K32"/>
  <sheetViews>
    <sheetView tabSelected="1" view="pageBreakPreview" zoomScaleNormal="74" workbookViewId="0">
      <selection activeCell="A6" sqref="A6:C10"/>
    </sheetView>
  </sheetViews>
  <sheetFormatPr defaultColWidth="10" defaultRowHeight="14.25"/>
  <cols>
    <col min="1" max="1" width="4.06666666666667" style="2" customWidth="1"/>
    <col min="2" max="2" width="10.9333333333333" style="3" customWidth="1"/>
    <col min="3" max="3" width="11.2666666666667" style="3" customWidth="1"/>
    <col min="4" max="4" width="28.6666666666667" style="4" customWidth="1"/>
    <col min="5" max="6" width="13.8" style="4" customWidth="1"/>
    <col min="7" max="7" width="20.6" style="3" customWidth="1"/>
    <col min="8" max="8" width="6.86666666666667" style="3" customWidth="1"/>
    <col min="9" max="9" width="8.06666666666667" style="3" customWidth="1"/>
    <col min="10" max="10" width="19.4666666666667" style="3" customWidth="1"/>
    <col min="11" max="11" width="25.0666666666667" style="3" customWidth="1"/>
    <col min="12" max="12" width="16.2" style="5" customWidth="1"/>
    <col min="13" max="13" width="17" style="5" customWidth="1"/>
    <col min="14" max="16384" width="10" style="3"/>
  </cols>
  <sheetData>
    <row r="1" ht="22.05" customHeight="1" spans="1:10">
      <c r="A1" s="6" t="s">
        <v>0</v>
      </c>
      <c r="B1" s="6"/>
      <c r="C1" s="6"/>
      <c r="D1" s="6"/>
      <c r="E1" s="6"/>
      <c r="F1" s="6"/>
      <c r="G1" s="6"/>
      <c r="H1" s="6"/>
      <c r="I1" s="6"/>
      <c r="J1" s="6"/>
    </row>
    <row r="2" ht="22.05" customHeight="1" spans="1:10">
      <c r="A2" s="7" t="s">
        <v>1</v>
      </c>
      <c r="B2" s="7"/>
      <c r="C2" s="7"/>
      <c r="D2" s="7"/>
      <c r="E2" s="7"/>
      <c r="F2" s="7"/>
      <c r="G2" s="7"/>
      <c r="H2" s="7"/>
      <c r="I2" s="7"/>
      <c r="J2" s="7"/>
    </row>
    <row r="3" s="1" customFormat="1" spans="1:10">
      <c r="A3" s="8" t="s">
        <v>2</v>
      </c>
      <c r="B3" s="9"/>
      <c r="C3" s="9"/>
      <c r="D3" s="9" t="s">
        <v>3</v>
      </c>
      <c r="E3" s="9"/>
      <c r="F3" s="9"/>
      <c r="G3" s="9"/>
      <c r="H3" s="9"/>
      <c r="I3" s="9"/>
      <c r="J3" s="9"/>
    </row>
    <row r="4" s="1" customFormat="1" spans="1:10">
      <c r="A4" s="8" t="s">
        <v>4</v>
      </c>
      <c r="B4" s="9"/>
      <c r="C4" s="9"/>
      <c r="D4" s="10" t="s">
        <v>5</v>
      </c>
      <c r="E4" s="10"/>
      <c r="F4" s="10"/>
      <c r="G4" s="9" t="s">
        <v>6</v>
      </c>
      <c r="H4" s="8" t="s">
        <v>7</v>
      </c>
      <c r="I4" s="8"/>
      <c r="J4" s="8"/>
    </row>
    <row r="5" s="1" customFormat="1" spans="1:10">
      <c r="A5" s="8" t="s">
        <v>8</v>
      </c>
      <c r="B5" s="9"/>
      <c r="C5" s="9"/>
      <c r="D5" s="11" t="s">
        <v>9</v>
      </c>
      <c r="E5" s="12"/>
      <c r="F5" s="13"/>
      <c r="G5" s="9" t="s">
        <v>10</v>
      </c>
      <c r="H5" s="14">
        <v>55577979</v>
      </c>
      <c r="I5" s="14"/>
      <c r="J5" s="14"/>
    </row>
    <row r="6" s="1" customFormat="1" spans="1:10">
      <c r="A6" s="8" t="s">
        <v>11</v>
      </c>
      <c r="B6" s="8"/>
      <c r="C6" s="8"/>
      <c r="D6" s="9"/>
      <c r="E6" s="8" t="s">
        <v>12</v>
      </c>
      <c r="F6" s="8" t="s">
        <v>13</v>
      </c>
      <c r="G6" s="8" t="s">
        <v>14</v>
      </c>
      <c r="H6" s="8" t="s">
        <v>15</v>
      </c>
      <c r="I6" s="8" t="s">
        <v>16</v>
      </c>
      <c r="J6" s="9" t="s">
        <v>17</v>
      </c>
    </row>
    <row r="7" s="1" customFormat="1" spans="1:10">
      <c r="A7" s="8"/>
      <c r="B7" s="8"/>
      <c r="C7" s="8"/>
      <c r="D7" s="15" t="s">
        <v>18</v>
      </c>
      <c r="E7" s="16">
        <v>2500</v>
      </c>
      <c r="F7" s="16">
        <v>2500</v>
      </c>
      <c r="G7" s="16">
        <v>1557.449237</v>
      </c>
      <c r="H7" s="17">
        <v>10</v>
      </c>
      <c r="I7" s="43">
        <v>0.623</v>
      </c>
      <c r="J7" s="44">
        <f>H7*I7</f>
        <v>6.23</v>
      </c>
    </row>
    <row r="8" s="1" customFormat="1" spans="1:10">
      <c r="A8" s="8"/>
      <c r="B8" s="8"/>
      <c r="C8" s="8"/>
      <c r="D8" s="18" t="s">
        <v>19</v>
      </c>
      <c r="E8" s="16">
        <v>2500</v>
      </c>
      <c r="F8" s="16">
        <v>2500</v>
      </c>
      <c r="G8" s="16">
        <v>1557.449237</v>
      </c>
      <c r="H8" s="17" t="s">
        <v>20</v>
      </c>
      <c r="I8" s="43">
        <v>0.623</v>
      </c>
      <c r="J8" s="17" t="s">
        <v>20</v>
      </c>
    </row>
    <row r="9" s="1" customFormat="1" spans="1:10">
      <c r="A9" s="8"/>
      <c r="B9" s="8"/>
      <c r="C9" s="8"/>
      <c r="D9" s="18" t="s">
        <v>21</v>
      </c>
      <c r="E9" s="19"/>
      <c r="F9" s="19"/>
      <c r="G9" s="20"/>
      <c r="H9" s="17"/>
      <c r="I9" s="43"/>
      <c r="J9" s="44"/>
    </row>
    <row r="10" s="1" customFormat="1" spans="1:10">
      <c r="A10" s="8"/>
      <c r="B10" s="8"/>
      <c r="C10" s="8"/>
      <c r="D10" s="21" t="s">
        <v>22</v>
      </c>
      <c r="E10" s="19"/>
      <c r="F10" s="19"/>
      <c r="G10" s="20"/>
      <c r="H10" s="9"/>
      <c r="I10" s="43"/>
      <c r="J10" s="44"/>
    </row>
    <row r="11" s="1" customFormat="1" spans="1:10">
      <c r="A11" s="8" t="s">
        <v>23</v>
      </c>
      <c r="B11" s="8" t="s">
        <v>24</v>
      </c>
      <c r="C11" s="8"/>
      <c r="D11" s="8"/>
      <c r="E11" s="8"/>
      <c r="F11" s="8"/>
      <c r="G11" s="8" t="s">
        <v>25</v>
      </c>
      <c r="H11" s="8"/>
      <c r="I11" s="8"/>
      <c r="J11" s="8"/>
    </row>
    <row r="12" s="1" customFormat="1" ht="255" customHeight="1" spans="1:10">
      <c r="A12" s="8"/>
      <c r="B12" s="18" t="s">
        <v>26</v>
      </c>
      <c r="C12" s="18"/>
      <c r="D12" s="18"/>
      <c r="E12" s="18"/>
      <c r="F12" s="18"/>
      <c r="G12" s="22" t="s">
        <v>27</v>
      </c>
      <c r="H12" s="22"/>
      <c r="I12" s="22"/>
      <c r="J12" s="22"/>
    </row>
    <row r="13" s="1" customFormat="1" ht="34.05" customHeight="1" spans="1:10">
      <c r="A13" s="23" t="s">
        <v>28</v>
      </c>
      <c r="B13" s="8" t="s">
        <v>29</v>
      </c>
      <c r="C13" s="9" t="s">
        <v>30</v>
      </c>
      <c r="D13" s="11" t="s">
        <v>31</v>
      </c>
      <c r="E13" s="24" t="s">
        <v>32</v>
      </c>
      <c r="F13" s="25"/>
      <c r="G13" s="8" t="s">
        <v>33</v>
      </c>
      <c r="H13" s="8" t="s">
        <v>15</v>
      </c>
      <c r="I13" s="8" t="s">
        <v>17</v>
      </c>
      <c r="J13" s="8" t="s">
        <v>34</v>
      </c>
    </row>
    <row r="14" s="1" customFormat="1" ht="38" customHeight="1" spans="1:10">
      <c r="A14" s="26"/>
      <c r="B14" s="27" t="s">
        <v>35</v>
      </c>
      <c r="C14" s="28" t="s">
        <v>36</v>
      </c>
      <c r="D14" s="8" t="s">
        <v>37</v>
      </c>
      <c r="E14" s="24" t="s">
        <v>38</v>
      </c>
      <c r="F14" s="25"/>
      <c r="G14" s="9" t="s">
        <v>39</v>
      </c>
      <c r="H14" s="8">
        <v>3</v>
      </c>
      <c r="I14" s="9">
        <v>2.25</v>
      </c>
      <c r="J14" s="8" t="s">
        <v>40</v>
      </c>
    </row>
    <row r="15" s="1" customFormat="1" ht="38" customHeight="1" spans="1:10">
      <c r="A15" s="26"/>
      <c r="B15" s="29"/>
      <c r="C15" s="27" t="s">
        <v>36</v>
      </c>
      <c r="D15" s="8" t="s">
        <v>41</v>
      </c>
      <c r="E15" s="24" t="s">
        <v>42</v>
      </c>
      <c r="F15" s="25"/>
      <c r="G15" s="9" t="s">
        <v>43</v>
      </c>
      <c r="H15" s="8">
        <v>3</v>
      </c>
      <c r="I15" s="9">
        <v>3</v>
      </c>
      <c r="J15" s="8"/>
    </row>
    <row r="16" s="1" customFormat="1" ht="38" customHeight="1" spans="1:10">
      <c r="A16" s="26"/>
      <c r="B16" s="29"/>
      <c r="C16" s="27" t="s">
        <v>36</v>
      </c>
      <c r="D16" s="8" t="s">
        <v>44</v>
      </c>
      <c r="E16" s="24" t="s">
        <v>45</v>
      </c>
      <c r="F16" s="25"/>
      <c r="G16" s="9" t="s">
        <v>46</v>
      </c>
      <c r="H16" s="8">
        <v>3</v>
      </c>
      <c r="I16" s="9">
        <v>3</v>
      </c>
      <c r="J16" s="8"/>
    </row>
    <row r="17" s="1" customFormat="1" ht="24" customHeight="1" spans="1:10">
      <c r="A17" s="26"/>
      <c r="B17" s="29"/>
      <c r="C17" s="27" t="s">
        <v>36</v>
      </c>
      <c r="D17" s="8" t="s">
        <v>47</v>
      </c>
      <c r="E17" s="24" t="s">
        <v>48</v>
      </c>
      <c r="F17" s="25"/>
      <c r="G17" s="9" t="s">
        <v>49</v>
      </c>
      <c r="H17" s="8">
        <v>3</v>
      </c>
      <c r="I17" s="9">
        <v>3</v>
      </c>
      <c r="J17" s="8"/>
    </row>
    <row r="18" s="1" customFormat="1" ht="27" customHeight="1" spans="1:10">
      <c r="A18" s="26"/>
      <c r="B18" s="29"/>
      <c r="C18" s="27" t="s">
        <v>36</v>
      </c>
      <c r="D18" s="8" t="s">
        <v>50</v>
      </c>
      <c r="E18" s="24" t="s">
        <v>51</v>
      </c>
      <c r="F18" s="25"/>
      <c r="G18" s="9" t="s">
        <v>52</v>
      </c>
      <c r="H18" s="8">
        <v>3</v>
      </c>
      <c r="I18" s="9">
        <v>3</v>
      </c>
      <c r="J18" s="8"/>
    </row>
    <row r="19" s="1" customFormat="1" ht="48" spans="1:10">
      <c r="A19" s="26"/>
      <c r="B19" s="29"/>
      <c r="C19" s="27" t="s">
        <v>53</v>
      </c>
      <c r="D19" s="23" t="s">
        <v>54</v>
      </c>
      <c r="E19" s="24" t="s">
        <v>55</v>
      </c>
      <c r="F19" s="25"/>
      <c r="G19" s="9" t="s">
        <v>56</v>
      </c>
      <c r="H19" s="8">
        <v>9</v>
      </c>
      <c r="I19" s="9">
        <v>9</v>
      </c>
      <c r="J19" s="8"/>
    </row>
    <row r="20" s="1" customFormat="1" ht="180" spans="1:11">
      <c r="A20" s="26"/>
      <c r="B20" s="29"/>
      <c r="C20" s="27" t="s">
        <v>53</v>
      </c>
      <c r="D20" s="23" t="s">
        <v>57</v>
      </c>
      <c r="E20" s="30" t="s">
        <v>58</v>
      </c>
      <c r="F20" s="31"/>
      <c r="G20" s="27" t="s">
        <v>59</v>
      </c>
      <c r="H20" s="28">
        <v>6</v>
      </c>
      <c r="I20" s="32">
        <v>6</v>
      </c>
      <c r="J20" s="28"/>
      <c r="K20" s="45"/>
    </row>
    <row r="21" s="1" customFormat="1" ht="24" spans="1:10">
      <c r="A21" s="26"/>
      <c r="B21" s="29"/>
      <c r="C21" s="28" t="s">
        <v>60</v>
      </c>
      <c r="D21" s="28" t="s">
        <v>61</v>
      </c>
      <c r="E21" s="30" t="s">
        <v>62</v>
      </c>
      <c r="F21" s="31"/>
      <c r="G21" s="32" t="s">
        <v>63</v>
      </c>
      <c r="H21" s="28">
        <v>5</v>
      </c>
      <c r="I21" s="32">
        <v>5</v>
      </c>
      <c r="J21" s="28"/>
    </row>
    <row r="22" s="1" customFormat="1" ht="36" spans="1:10">
      <c r="A22" s="26"/>
      <c r="B22" s="33"/>
      <c r="C22" s="28" t="s">
        <v>60</v>
      </c>
      <c r="D22" s="8" t="s">
        <v>64</v>
      </c>
      <c r="E22" s="30" t="s">
        <v>65</v>
      </c>
      <c r="F22" s="31"/>
      <c r="G22" s="28" t="s">
        <v>66</v>
      </c>
      <c r="H22" s="28">
        <v>5</v>
      </c>
      <c r="I22" s="32">
        <v>2.5</v>
      </c>
      <c r="J22" s="28" t="s">
        <v>40</v>
      </c>
    </row>
    <row r="23" s="1" customFormat="1" spans="1:11">
      <c r="A23" s="26"/>
      <c r="B23" s="29" t="s">
        <v>67</v>
      </c>
      <c r="C23" s="27" t="s">
        <v>68</v>
      </c>
      <c r="D23" s="27" t="s">
        <v>69</v>
      </c>
      <c r="E23" s="30" t="s">
        <v>70</v>
      </c>
      <c r="F23" s="31"/>
      <c r="G23" s="28" t="s">
        <v>71</v>
      </c>
      <c r="H23" s="28">
        <v>12</v>
      </c>
      <c r="I23" s="32">
        <v>12</v>
      </c>
      <c r="J23" s="28"/>
      <c r="K23" s="45"/>
    </row>
    <row r="24" s="1" customFormat="1" ht="28.05" customHeight="1" spans="1:10">
      <c r="A24" s="26"/>
      <c r="B24" s="29"/>
      <c r="C24" s="27" t="s">
        <v>68</v>
      </c>
      <c r="D24" s="23" t="s">
        <v>72</v>
      </c>
      <c r="E24" s="30" t="s">
        <v>73</v>
      </c>
      <c r="F24" s="31"/>
      <c r="G24" s="28" t="s">
        <v>74</v>
      </c>
      <c r="H24" s="28">
        <v>8</v>
      </c>
      <c r="I24" s="28">
        <v>8</v>
      </c>
      <c r="J24" s="28"/>
    </row>
    <row r="25" s="1" customFormat="1" ht="187.05" customHeight="1" spans="1:11">
      <c r="A25" s="26"/>
      <c r="B25" s="34" t="s">
        <v>75</v>
      </c>
      <c r="C25" s="27" t="s">
        <v>76</v>
      </c>
      <c r="D25" s="23" t="s">
        <v>77</v>
      </c>
      <c r="E25" s="35" t="s">
        <v>78</v>
      </c>
      <c r="F25" s="36"/>
      <c r="G25" s="27" t="s">
        <v>79</v>
      </c>
      <c r="H25" s="27">
        <v>8</v>
      </c>
      <c r="I25" s="27">
        <v>2.67</v>
      </c>
      <c r="J25" s="27" t="s">
        <v>80</v>
      </c>
      <c r="K25" s="45"/>
    </row>
    <row r="26" s="1" customFormat="1" ht="132" spans="1:11">
      <c r="A26" s="26"/>
      <c r="B26" s="34"/>
      <c r="C26" s="27" t="s">
        <v>81</v>
      </c>
      <c r="D26" s="27" t="s">
        <v>82</v>
      </c>
      <c r="E26" s="35" t="s">
        <v>58</v>
      </c>
      <c r="F26" s="36"/>
      <c r="G26" s="27" t="s">
        <v>83</v>
      </c>
      <c r="H26" s="27">
        <v>12</v>
      </c>
      <c r="I26" s="27">
        <v>12</v>
      </c>
      <c r="J26" s="27"/>
      <c r="K26" s="45"/>
    </row>
    <row r="27" s="1" customFormat="1" ht="24" spans="1:10">
      <c r="A27" s="37"/>
      <c r="B27" s="28" t="s">
        <v>84</v>
      </c>
      <c r="C27" s="27" t="s">
        <v>85</v>
      </c>
      <c r="D27" s="23" t="s">
        <v>86</v>
      </c>
      <c r="E27" s="35" t="s">
        <v>87</v>
      </c>
      <c r="F27" s="36"/>
      <c r="G27" s="38">
        <v>0.95</v>
      </c>
      <c r="H27" s="27">
        <v>10</v>
      </c>
      <c r="I27" s="27">
        <v>10</v>
      </c>
      <c r="J27" s="27"/>
    </row>
    <row r="28" s="1" customFormat="1" ht="27" customHeight="1" spans="1:10">
      <c r="A28" s="11" t="s">
        <v>88</v>
      </c>
      <c r="B28" s="12"/>
      <c r="C28" s="12"/>
      <c r="D28" s="12"/>
      <c r="E28" s="12"/>
      <c r="F28" s="12"/>
      <c r="G28" s="13"/>
      <c r="H28" s="17">
        <f>SUM(H14:H27)+H7</f>
        <v>100</v>
      </c>
      <c r="I28" s="46">
        <f>SUM(I14:I27)+J7</f>
        <v>87.65</v>
      </c>
      <c r="J28" s="47"/>
    </row>
    <row r="29" s="1" customFormat="1" ht="123" customHeight="1" spans="1:10">
      <c r="A29" s="39" t="s">
        <v>89</v>
      </c>
      <c r="B29" s="15"/>
      <c r="C29" s="15"/>
      <c r="D29" s="15"/>
      <c r="E29" s="15"/>
      <c r="F29" s="15"/>
      <c r="G29" s="15"/>
      <c r="H29" s="15"/>
      <c r="I29" s="15"/>
      <c r="J29" s="15"/>
    </row>
    <row r="30" customHeight="1" spans="1:10">
      <c r="A30" s="40"/>
      <c r="B30" s="41"/>
      <c r="C30" s="41"/>
      <c r="D30" s="41"/>
      <c r="E30" s="41"/>
      <c r="F30" s="41"/>
      <c r="G30" s="41"/>
      <c r="H30" s="41"/>
      <c r="I30" s="41"/>
      <c r="J30" s="41"/>
    </row>
    <row r="32" ht="18.75" spans="7:7">
      <c r="G32" s="42"/>
    </row>
  </sheetData>
  <mergeCells count="38">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A28:G28"/>
    <mergeCell ref="A29:J29"/>
    <mergeCell ref="A30:J30"/>
    <mergeCell ref="A11:A12"/>
    <mergeCell ref="A13:A27"/>
    <mergeCell ref="B14:B22"/>
    <mergeCell ref="B23:B24"/>
    <mergeCell ref="B25:B26"/>
    <mergeCell ref="A6:C10"/>
  </mergeCells>
  <pageMargins left="0.75" right="0.75" top="1" bottom="1" header="0.5" footer="0.5"/>
  <pageSetup paperSize="9" scale="64"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刘丽丽</cp:lastModifiedBy>
  <dcterms:created xsi:type="dcterms:W3CDTF">2024-02-29T11:49:00Z</dcterms:created>
  <dcterms:modified xsi:type="dcterms:W3CDTF">2024-08-19T09:11:46Z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6628F8F569AE419FAA1CD02E0474B291_13</vt:lpwstr>
  </property>
  <property fmtid="{D5CDD505-2E9C-101B-9397-08002B2CF9AE}" pid="3" name="KSOProductBuildVer">
    <vt:lpwstr>2052-12.1.0.17857</vt:lpwstr>
  </property>
  <property fmtid="{D5CDD505-2E9C-101B-9397-08002B2CF9AE}" pid="4" name="EM_Doc_Temp_ID">
    <vt:lpwstr>7798820d</vt:lpwstr>
  </property>
</Properties>
</file>