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1\Desktop\北京科技创新促进中心绩效自评表（8月21日改绩效考核敏感词标黄）\北京科技创新促进中心绩效自评表(用于决算草案)\"/>
    </mc:Choice>
  </mc:AlternateContent>
  <bookViews>
    <workbookView xWindow="0" yWindow="0" windowWidth="18345" windowHeight="7140"/>
  </bookViews>
  <sheets>
    <sheet name="Sheet2" sheetId="1" r:id="rId1"/>
    <sheet name="Sheet3" sheetId="2" r:id="rId2"/>
  </sheets>
  <definedNames>
    <definedName name="_xlnm.Print_Area" localSheetId="0">Sheet2!$A$1:$J$23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1" l="1"/>
  <c r="H22" i="1"/>
  <c r="I8" i="1"/>
  <c r="J7" i="1"/>
  <c r="I7" i="1"/>
</calcChain>
</file>

<file path=xl/sharedStrings.xml><?xml version="1.0" encoding="utf-8"?>
<sst xmlns="http://schemas.openxmlformats.org/spreadsheetml/2006/main" count="77" uniqueCount="70">
  <si>
    <t>项目支出绩效自评表</t>
  </si>
  <si>
    <t>（2023年度）</t>
  </si>
  <si>
    <t>项目名称</t>
  </si>
  <si>
    <t>杰出工程师挖掘发现与科学精神弘扬工作</t>
  </si>
  <si>
    <t>主管部门</t>
  </si>
  <si>
    <t>北京市科学技术委员会</t>
  </si>
  <si>
    <t>实施单位</t>
  </si>
  <si>
    <t>北京科技创新促进中心</t>
  </si>
  <si>
    <t>项目负责人</t>
  </si>
  <si>
    <t>宋雪</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</si>
  <si>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</si>
  <si>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</si>
  <si>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</si>
  <si>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</si>
  <si>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</si>
  <si>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</si>
  <si>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</si>
  <si>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</si>
  <si>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</si>
  <si>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</si>
  <si>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</si>
  <si>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</si>
  <si>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</si>
  <si>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</si>
  <si>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</si>
  <si>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</si>
  <si>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做好“聚？奉献”——京华大地上的杰出工程师巡礼工作，广泛发掘在国际科技创新中心建设中做出突出贡献、各自领域创新成就突出的典型人物与事迹，联合媒体进行宣传，弘扬科学精神，激励科技工作者在高精尖领域取得科技创新突破，服务北京国际科技创新中心建设。</t>
  </si>
  <si>
    <r>
      <rPr>
        <sz val="10"/>
        <color rgb="FF000000"/>
        <rFont val="仿宋_GB2312"/>
        <charset val="134"/>
      </rPr>
      <t>与北京广播电视台合作，挖掘发现了10名杰出工程师和1名青年杰出工程师进行宣传；“聚</t>
    </r>
    <r>
      <rPr>
        <sz val="10"/>
        <color rgb="FF000000"/>
        <rFont val="Times New Roman"/>
        <family val="1"/>
      </rPr>
      <t>•</t>
    </r>
    <r>
      <rPr>
        <sz val="10"/>
        <color rgb="FF000000"/>
        <rFont val="仿宋_GB2312"/>
        <charset val="134"/>
      </rPr>
      <t>奉献——2023央企杰出工程师创新在北京”电视特别节目于2月20日在北京广播电视台（BRTV）纪实科教频道首播，并分别于3月12日、3月17日，在北京广播电视台（BRTV）纪实科教频道进行两次重播。在新华社、人民日报客户端、中国日报网、中国网、科学网、北京广播电视台相关新媒体平台、北京科技报、北京市科委中关村管委会等近10家中央和市属主流媒体进行了宣传报道，弘扬了科学精神，激励了科技工作者在高精尖领域取得科技创新突破，服务北京国际科技创新中心建设。</t>
    </r>
  </si>
  <si>
    <t>绩效指标</t>
  </si>
  <si>
    <t>一级指标</t>
  </si>
  <si>
    <t>二级指标</t>
  </si>
  <si>
    <t>三级指标</t>
  </si>
  <si>
    <t>年度指标值</t>
  </si>
  <si>
    <t>实际完成值</t>
  </si>
  <si>
    <t>偏差原因分析及改进措施</t>
  </si>
  <si>
    <t>产出指标</t>
  </si>
  <si>
    <t>数量指标</t>
  </si>
  <si>
    <t>完成杰出工程师信息搜集与追踪工作年度汇编手册</t>
  </si>
  <si>
    <t>1册</t>
  </si>
  <si>
    <t>发现和服务杰出工程师数量</t>
  </si>
  <si>
    <t>≥10人</t>
  </si>
  <si>
    <t>10人</t>
  </si>
  <si>
    <t>发现、服务青年杰出工程师数量</t>
  </si>
  <si>
    <t>≥1人</t>
  </si>
  <si>
    <t>1人</t>
  </si>
  <si>
    <t>由于本届征集到的35岁以下青年候选人质量不高，经专家评议，未挖掘出符合条件的青年杰出工程师人选。</t>
  </si>
  <si>
    <t>质量指标</t>
  </si>
  <si>
    <t>高质量完成杰出工程师前采、人物宣传片拍摄、巡礼录制及相关宣传展示工作，扩大宣传杰出工程师创新成果与先进事迹</t>
  </si>
  <si>
    <t>优</t>
  </si>
  <si>
    <r>
      <t>1.2023年11月上旬至12月初，前往11名杰出工程师所在央企，开展人物宣传片前采工作。
2.2023年12月期间，深入各杰出工程师所在央企及项目所在地，开展人物宣传片拍摄工作。在本次拍摄中，北京广播电视台全新配置了更加齐备的拍摄团队，全套升级了拍摄设备，在外拍中首次使用了稳定器、移动轨等设备，且全部运用双机位进行拍摄，保证了拍摄工作的高质量完成。
3.2024年1月16日在北京广播电视台大剧院开展“聚</t>
    </r>
    <r>
      <rPr>
        <sz val="10"/>
        <color rgb="FF000000"/>
        <rFont val="Times New Roman"/>
        <family val="1"/>
      </rPr>
      <t>•</t>
    </r>
    <r>
      <rPr>
        <sz val="10"/>
        <color rgb="FF000000"/>
        <rFont val="仿宋_GB2312"/>
        <charset val="134"/>
      </rPr>
      <t>奉献——2023央企杰出工程师创新在北京”现场录制活动。
4.“聚</t>
    </r>
    <r>
      <rPr>
        <sz val="10"/>
        <color rgb="FF000000"/>
        <rFont val="Times New Roman"/>
        <family val="1"/>
      </rPr>
      <t>•</t>
    </r>
    <r>
      <rPr>
        <sz val="10"/>
        <color rgb="FF000000"/>
        <rFont val="仿宋_GB2312"/>
        <charset val="134"/>
      </rPr>
      <t>奉献——2023央企杰出工程师创新在北京”电视特别节目于2月20日20:01在北京广播电视台（BRTV）纪实科教频道首播，并分别于3月12日、3月17日，在北京广播电视台（BRTV）纪实科教频道进行两次重播。节目首播收视率达0.103，高于同时段其他科技类节目。</t>
    </r>
  </si>
  <si>
    <t>时效指标</t>
  </si>
  <si>
    <t>2023年底前完成全部工作</t>
  </si>
  <si>
    <t>≤12月</t>
  </si>
  <si>
    <t>2024年2月完成播出</t>
  </si>
  <si>
    <t>为更好推动央企投入北京国际科技创新中心建设，对节目进行了全新完善与策划，拍摄录制工作启动较晚，未能在2023年底前完成播出。</t>
  </si>
  <si>
    <t>成本指标</t>
  </si>
  <si>
    <t>经济成本指标</t>
  </si>
  <si>
    <t>对外委托业务费预算控制数</t>
  </si>
  <si>
    <t>≤190.5万元</t>
  </si>
  <si>
    <t>190.5万元</t>
  </si>
  <si>
    <t>效益指标</t>
  </si>
  <si>
    <t>社会效益指标</t>
  </si>
  <si>
    <t>通过纸媒、电视台、新媒体宣传展示杰出工程师及青年杰出工程师创新事迹，并组织巡展、交流活动，展现其在全国科技创新中心建设中做出的突出贡献以及感人至深的先进事迹。</t>
  </si>
  <si>
    <t>优。节目首播前在北京广播电视台卫视频道“北京新闻”前时段，及“北京新闻”中，两次对该节目进行了预告宣传。节目播出前后，在北京广播电视台、新华社、人民日报客户端、中国日报网、中国网、科学网、北京广播电视台相关新媒体平台、北京科技报、北京市科委、中关村管委会官方微信公众号等近10家中央和市属主流媒体进行了宣传报道；在微博平台上进行大规模宣传，北京市科委中关村管委会官微“科技北京”和北京广播电视台的40余个官方账号参与宣推；此外，还有中国煤炭科工集团、中国有研科技集团有限公司、钢研纳克检测技术股份有限公司、国家电投氢能科技、中国建研院等杰出工程师所在单位也发布相关文章，对活动进行了宣传。以上整体内容阅读量超百万，在节目播出前后的一定时间内在全社会引发了轰动式效应。2023年10月，在中关村国家自主创新示范区展示中心召开在京央企杰出工程师座谈会，与11名来自央企的杰出工程师代表进行座谈交流，市科委中关村管委会领导出席。在人物前采过程中，由促进中心领导带队，前往五家杰出工程师所在央企开展对接座谈，研讨交流相关服务工作。特别节目录制当天，在北京广播电视台大剧院举办杰出工程师巡展，对杰出工程师的创新精神及事迹进行了宣传。</t>
  </si>
  <si>
    <t>满意度指标</t>
  </si>
  <si>
    <t>服务对象满意度指标</t>
  </si>
  <si>
    <t>杰出工程师满意度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</si>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</sst>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8" formatCode="#,##0.000000_ "/>
    <numFmt numFmtId="179" formatCode="0_);[Red]\(0\)"/>
    <numFmt numFmtId="180" formatCode="#,##0.00_ "/>
    <numFmt numFmtId="181" formatCode="0.00_);[Red]\(0.00\)"/>
  </numFmts>
  <fonts count="8" x14ac:knownFonts="1">
    <font>
      <sz val="12"/>
      <name val="宋体"/>
      <charset val="134"/>
    </font>
    <font>
      <sz val="12"/>
      <name val="仿宋_GB2312"/>
      <charset val="134"/>
    </font>
    <font>
      <sz val="14"/>
      <name val="宋体"/>
      <charset val="134"/>
    </font>
    <font>
      <sz val="10"/>
      <color rgb="FF000000"/>
      <name val="仿宋_GB2312"/>
      <charset val="134"/>
    </font>
    <font>
      <sz val="10"/>
      <name val="仿宋_GB2312"/>
      <charset val="134"/>
    </font>
    <font>
      <sz val="10"/>
      <color rgb="FF000000"/>
      <name val="宋体"/>
      <charset val="134"/>
    </font>
    <font>
      <sz val="10"/>
      <color rgb="FF000000"/>
      <name val="Times New Roman"/>
      <family val="1"/>
    </font>
    <font>
      <sz val="9"/>
      <name val="宋体"/>
      <charset val="134"/>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1" fillId="2" borderId="0" xfId="0" applyFont="1" applyFill="1">
      <alignment vertical="center"/>
    </xf>
    <xf numFmtId="0" fontId="0" fillId="0" borderId="0" xfId="0" applyFill="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lignment vertical="center"/>
    </xf>
    <xf numFmtId="178" fontId="4" fillId="0" borderId="1"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180" fontId="3" fillId="2" borderId="1" xfId="0" applyNumberFormat="1" applyFont="1" applyFill="1" applyBorder="1" applyAlignment="1">
      <alignment horizontal="center" vertical="center"/>
    </xf>
    <xf numFmtId="180" fontId="3" fillId="2" borderId="1" xfId="0" applyNumberFormat="1" applyFont="1" applyFill="1" applyBorder="1" applyAlignment="1">
      <alignment horizontal="right" vertical="center"/>
    </xf>
    <xf numFmtId="0" fontId="3" fillId="2" borderId="1" xfId="0" applyFont="1" applyFill="1" applyBorder="1" applyAlignment="1">
      <alignment horizontal="left" vertical="center"/>
    </xf>
    <xf numFmtId="0" fontId="3" fillId="0"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57" fontId="3" fillId="2" borderId="1" xfId="0" applyNumberFormat="1" applyFont="1" applyFill="1" applyBorder="1" applyAlignment="1">
      <alignment horizontal="center" vertical="center" wrapText="1"/>
    </xf>
    <xf numFmtId="0" fontId="4" fillId="2" borderId="6" xfId="0" applyFont="1" applyFill="1" applyBorder="1" applyAlignment="1">
      <alignment vertical="center" wrapText="1"/>
    </xf>
    <xf numFmtId="9" fontId="3" fillId="2" borderId="1" xfId="0" applyNumberFormat="1" applyFont="1" applyFill="1" applyBorder="1" applyAlignment="1">
      <alignment horizontal="left" vertical="center"/>
    </xf>
    <xf numFmtId="9" fontId="3" fillId="2" borderId="1" xfId="0" applyNumberFormat="1" applyFont="1" applyFill="1" applyBorder="1" applyAlignment="1">
      <alignment horizontal="center" vertical="center" wrapText="1"/>
    </xf>
    <xf numFmtId="0" fontId="2" fillId="2" borderId="0" xfId="0" applyFont="1" applyFill="1">
      <alignment vertical="center"/>
    </xf>
    <xf numFmtId="10" fontId="3" fillId="0" borderId="1" xfId="0" applyNumberFormat="1" applyFont="1" applyFill="1" applyBorder="1" applyAlignment="1">
      <alignment horizontal="center" vertical="center"/>
    </xf>
    <xf numFmtId="180" fontId="3" fillId="2" borderId="1" xfId="0" applyNumberFormat="1" applyFont="1" applyFill="1" applyBorder="1" applyAlignment="1">
      <alignment horizontal="center" vertical="center" wrapText="1"/>
    </xf>
    <xf numFmtId="179" fontId="3" fillId="2" borderId="1" xfId="0" applyNumberFormat="1" applyFont="1" applyFill="1" applyBorder="1" applyAlignment="1">
      <alignment horizontal="center" vertical="center"/>
    </xf>
    <xf numFmtId="0" fontId="3" fillId="2" borderId="1" xfId="0" applyFont="1" applyFill="1" applyBorder="1" applyAlignment="1">
      <alignment horizontal="justify" vertical="center" wrapText="1"/>
    </xf>
    <xf numFmtId="181" fontId="3" fillId="0" borderId="1" xfId="0" applyNumberFormat="1" applyFont="1" applyFill="1" applyBorder="1" applyAlignment="1">
      <alignment horizontal="center" vertical="center"/>
    </xf>
    <xf numFmtId="180" fontId="3" fillId="2" borderId="1" xfId="0" applyNumberFormat="1" applyFont="1" applyFill="1" applyBorder="1">
      <alignment vertical="center"/>
    </xf>
    <xf numFmtId="0" fontId="2" fillId="2"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alignment vertical="center"/>
    </xf>
    <xf numFmtId="0" fontId="3" fillId="0" borderId="1" xfId="0" applyFont="1" applyFill="1" applyBorder="1">
      <alignment vertical="center"/>
    </xf>
    <xf numFmtId="0" fontId="5" fillId="2" borderId="0" xfId="0" applyFont="1" applyFill="1" applyBorder="1" applyAlignment="1">
      <alignment horizontal="left" vertical="center" wrapText="1"/>
    </xf>
    <xf numFmtId="0" fontId="5" fillId="2" borderId="0" xfId="0" applyFont="1" applyFill="1" applyBorder="1" applyAlignment="1">
      <alignment horizontal="left" vertical="center" indent="2"/>
    </xf>
    <xf numFmtId="0" fontId="5" fillId="0" borderId="0" xfId="0" applyFont="1" applyFill="1" applyBorder="1" applyAlignment="1">
      <alignment horizontal="left" vertical="center" indent="2"/>
    </xf>
    <xf numFmtId="0" fontId="4" fillId="2"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26"/>
  <sheetViews>
    <sheetView showGridLines="0" tabSelected="1" view="pageBreakPreview" zoomScale="80" zoomScaleNormal="77" workbookViewId="0">
      <selection activeCell="G20" sqref="G20"/>
    </sheetView>
  </sheetViews>
  <sheetFormatPr defaultColWidth="9" defaultRowHeight="14.25" x14ac:dyDescent="0.15"/>
  <cols>
    <col min="1" max="1" width="3.625" customWidth="1"/>
    <col min="2" max="2" width="9.875" customWidth="1"/>
    <col min="3" max="3" width="15.625" customWidth="1"/>
    <col min="4" max="4" width="18.625" customWidth="1"/>
    <col min="5" max="5" width="14.625" customWidth="1"/>
    <col min="6" max="6" width="16.375" customWidth="1"/>
    <col min="7" max="7" width="37.25" customWidth="1"/>
    <col min="8" max="8" width="6.125" style="2" customWidth="1"/>
    <col min="9" max="9" width="7.25" style="2" customWidth="1"/>
    <col min="10" max="10" width="16.375" customWidth="1"/>
    <col min="11" max="11" width="15.375" customWidth="1"/>
  </cols>
  <sheetData>
    <row r="1" spans="1:10" ht="21.95" customHeight="1" x14ac:dyDescent="0.15">
      <c r="A1" s="30" t="s">
        <v>0</v>
      </c>
      <c r="B1" s="30"/>
      <c r="C1" s="30"/>
      <c r="D1" s="30"/>
      <c r="E1" s="30"/>
      <c r="F1" s="30"/>
      <c r="G1" s="30"/>
      <c r="H1" s="31"/>
      <c r="I1" s="31"/>
      <c r="J1" s="30"/>
    </row>
    <row r="2" spans="1:10" ht="21.95" customHeight="1" x14ac:dyDescent="0.15">
      <c r="A2" s="32" t="s">
        <v>1</v>
      </c>
      <c r="B2" s="32"/>
      <c r="C2" s="32"/>
      <c r="D2" s="32"/>
      <c r="E2" s="32"/>
      <c r="F2" s="32"/>
      <c r="G2" s="32"/>
      <c r="H2" s="33"/>
      <c r="I2" s="33"/>
      <c r="J2" s="32"/>
    </row>
    <row r="3" spans="1:10" s="1" customFormat="1" ht="20.100000000000001" customHeight="1" x14ac:dyDescent="0.15">
      <c r="A3" s="34" t="s">
        <v>2</v>
      </c>
      <c r="B3" s="35"/>
      <c r="C3" s="35"/>
      <c r="D3" s="35" t="s">
        <v>3</v>
      </c>
      <c r="E3" s="35"/>
      <c r="F3" s="35"/>
      <c r="G3" s="35"/>
      <c r="H3" s="36"/>
      <c r="I3" s="36"/>
      <c r="J3" s="35"/>
    </row>
    <row r="4" spans="1:10" s="1" customFormat="1" ht="20.100000000000001" customHeight="1" x14ac:dyDescent="0.15">
      <c r="A4" s="34" t="s">
        <v>4</v>
      </c>
      <c r="B4" s="35"/>
      <c r="C4" s="35"/>
      <c r="D4" s="37" t="s">
        <v>5</v>
      </c>
      <c r="E4" s="37"/>
      <c r="F4" s="37"/>
      <c r="G4" s="4" t="s">
        <v>6</v>
      </c>
      <c r="H4" s="37" t="s">
        <v>7</v>
      </c>
      <c r="I4" s="37"/>
      <c r="J4" s="34"/>
    </row>
    <row r="5" spans="1:10" s="1" customFormat="1" ht="20.100000000000001" customHeight="1" x14ac:dyDescent="0.15">
      <c r="A5" s="34" t="s">
        <v>8</v>
      </c>
      <c r="B5" s="35"/>
      <c r="C5" s="35"/>
      <c r="D5" s="38" t="s">
        <v>9</v>
      </c>
      <c r="E5" s="39"/>
      <c r="F5" s="40"/>
      <c r="G5" s="4" t="s">
        <v>10</v>
      </c>
      <c r="H5" s="37">
        <v>88827148</v>
      </c>
      <c r="I5" s="37"/>
      <c r="J5" s="37"/>
    </row>
    <row r="6" spans="1:10" s="1" customFormat="1" ht="20.100000000000001" customHeight="1" x14ac:dyDescent="0.15">
      <c r="A6" s="34" t="s">
        <v>11</v>
      </c>
      <c r="B6" s="34"/>
      <c r="C6" s="34"/>
      <c r="D6" s="4"/>
      <c r="E6" s="3" t="s">
        <v>12</v>
      </c>
      <c r="F6" s="3" t="s">
        <v>13</v>
      </c>
      <c r="G6" s="3" t="s">
        <v>14</v>
      </c>
      <c r="H6" s="6" t="s">
        <v>15</v>
      </c>
      <c r="I6" s="6" t="s">
        <v>16</v>
      </c>
      <c r="J6" s="4" t="s">
        <v>17</v>
      </c>
    </row>
    <row r="7" spans="1:10" s="1" customFormat="1" ht="20.100000000000001" customHeight="1" x14ac:dyDescent="0.15">
      <c r="A7" s="34"/>
      <c r="B7" s="34"/>
      <c r="C7" s="34"/>
      <c r="D7" s="8" t="s">
        <v>18</v>
      </c>
      <c r="E7" s="9">
        <v>204.5</v>
      </c>
      <c r="F7" s="9">
        <v>204.5</v>
      </c>
      <c r="G7" s="9">
        <v>195.54</v>
      </c>
      <c r="H7" s="10">
        <v>10</v>
      </c>
      <c r="I7" s="24">
        <f>G7/F7</f>
        <v>0.95618581907090505</v>
      </c>
      <c r="J7" s="25">
        <f>H7*I7</f>
        <v>9.5618581907090494</v>
      </c>
    </row>
    <row r="8" spans="1:10" s="1" customFormat="1" ht="20.100000000000001" customHeight="1" x14ac:dyDescent="0.15">
      <c r="A8" s="34"/>
      <c r="B8" s="34"/>
      <c r="C8" s="34"/>
      <c r="D8" s="11" t="s">
        <v>19</v>
      </c>
      <c r="E8" s="9">
        <v>204.5</v>
      </c>
      <c r="F8" s="9">
        <v>204.5</v>
      </c>
      <c r="G8" s="9">
        <v>195.54</v>
      </c>
      <c r="H8" s="10" t="s">
        <v>20</v>
      </c>
      <c r="I8" s="24">
        <f>G8/F8</f>
        <v>0.95618581907090505</v>
      </c>
      <c r="J8" s="26" t="s">
        <v>20</v>
      </c>
    </row>
    <row r="9" spans="1:10" s="1" customFormat="1" ht="20.100000000000001" customHeight="1" x14ac:dyDescent="0.15">
      <c r="A9" s="34"/>
      <c r="B9" s="34"/>
      <c r="C9" s="34"/>
      <c r="D9" s="11" t="s">
        <v>21</v>
      </c>
      <c r="E9" s="12"/>
      <c r="F9" s="12"/>
      <c r="G9" s="13"/>
      <c r="H9" s="10"/>
      <c r="I9" s="24"/>
      <c r="J9" s="25"/>
    </row>
    <row r="10" spans="1:10" s="1" customFormat="1" ht="20.100000000000001" customHeight="1" x14ac:dyDescent="0.15">
      <c r="A10" s="34"/>
      <c r="B10" s="34"/>
      <c r="C10" s="34"/>
      <c r="D10" s="14" t="s">
        <v>22</v>
      </c>
      <c r="E10" s="12"/>
      <c r="F10" s="12"/>
      <c r="G10" s="13"/>
      <c r="H10" s="5"/>
      <c r="I10" s="24"/>
      <c r="J10" s="25"/>
    </row>
    <row r="11" spans="1:10" s="1" customFormat="1" ht="20.100000000000001" customHeight="1" x14ac:dyDescent="0.15">
      <c r="A11" s="34" t="s">
        <v>23</v>
      </c>
      <c r="B11" s="34" t="s">
        <v>24</v>
      </c>
      <c r="C11" s="34"/>
      <c r="D11" s="34"/>
      <c r="E11" s="34"/>
      <c r="F11" s="34"/>
      <c r="G11" s="34" t="s">
        <v>25</v>
      </c>
      <c r="H11" s="37"/>
      <c r="I11" s="37"/>
      <c r="J11" s="34"/>
    </row>
    <row r="12" spans="1:10" s="1" customFormat="1" ht="117.95" customHeight="1" x14ac:dyDescent="0.15">
      <c r="A12" s="34"/>
      <c r="B12" s="41" t="s">
        <v>26</v>
      </c>
      <c r="C12" s="41"/>
      <c r="D12" s="41"/>
      <c r="E12" s="41"/>
      <c r="F12" s="41"/>
      <c r="G12" s="42" t="s">
        <v>27</v>
      </c>
      <c r="H12" s="42"/>
      <c r="I12" s="42"/>
      <c r="J12" s="42"/>
    </row>
    <row r="13" spans="1:10" s="1" customFormat="1" ht="33.950000000000003" customHeight="1" x14ac:dyDescent="0.15">
      <c r="A13" s="34" t="s">
        <v>28</v>
      </c>
      <c r="B13" s="3" t="s">
        <v>29</v>
      </c>
      <c r="C13" s="4" t="s">
        <v>30</v>
      </c>
      <c r="D13" s="7" t="s">
        <v>31</v>
      </c>
      <c r="E13" s="43" t="s">
        <v>32</v>
      </c>
      <c r="F13" s="44"/>
      <c r="G13" s="3" t="s">
        <v>33</v>
      </c>
      <c r="H13" s="6" t="s">
        <v>15</v>
      </c>
      <c r="I13" s="6" t="s">
        <v>17</v>
      </c>
      <c r="J13" s="3" t="s">
        <v>34</v>
      </c>
    </row>
    <row r="14" spans="1:10" s="1" customFormat="1" ht="36" x14ac:dyDescent="0.15">
      <c r="A14" s="34"/>
      <c r="B14" s="53" t="s">
        <v>35</v>
      </c>
      <c r="C14" s="16" t="s">
        <v>36</v>
      </c>
      <c r="D14" s="16" t="s">
        <v>37</v>
      </c>
      <c r="E14" s="43" t="s">
        <v>38</v>
      </c>
      <c r="F14" s="44"/>
      <c r="G14" s="4" t="s">
        <v>38</v>
      </c>
      <c r="H14" s="6">
        <v>5</v>
      </c>
      <c r="I14" s="5">
        <v>5</v>
      </c>
      <c r="J14" s="3"/>
    </row>
    <row r="15" spans="1:10" s="1" customFormat="1" ht="24" x14ac:dyDescent="0.15">
      <c r="A15" s="34"/>
      <c r="B15" s="53"/>
      <c r="C15" s="17" t="s">
        <v>36</v>
      </c>
      <c r="D15" s="16" t="s">
        <v>39</v>
      </c>
      <c r="E15" s="43" t="s">
        <v>40</v>
      </c>
      <c r="F15" s="44"/>
      <c r="G15" s="4" t="s">
        <v>41</v>
      </c>
      <c r="H15" s="6">
        <v>5</v>
      </c>
      <c r="I15" s="5">
        <v>5</v>
      </c>
      <c r="J15" s="3"/>
    </row>
    <row r="16" spans="1:10" s="1" customFormat="1" ht="72" x14ac:dyDescent="0.15">
      <c r="A16" s="34"/>
      <c r="B16" s="53"/>
      <c r="C16" s="17" t="s">
        <v>36</v>
      </c>
      <c r="D16" s="16" t="s">
        <v>42</v>
      </c>
      <c r="E16" s="43" t="s">
        <v>43</v>
      </c>
      <c r="F16" s="44"/>
      <c r="G16" s="4" t="s">
        <v>44</v>
      </c>
      <c r="H16" s="6">
        <v>5</v>
      </c>
      <c r="I16" s="5">
        <v>0</v>
      </c>
      <c r="J16" s="27" t="s">
        <v>45</v>
      </c>
    </row>
    <row r="17" spans="1:10" s="1" customFormat="1" ht="243" customHeight="1" x14ac:dyDescent="0.15">
      <c r="A17" s="34"/>
      <c r="B17" s="53"/>
      <c r="C17" s="17" t="s">
        <v>46</v>
      </c>
      <c r="D17" s="16" t="s">
        <v>47</v>
      </c>
      <c r="E17" s="43" t="s">
        <v>48</v>
      </c>
      <c r="F17" s="44"/>
      <c r="G17" s="11" t="s">
        <v>49</v>
      </c>
      <c r="H17" s="18">
        <v>15</v>
      </c>
      <c r="I17" s="18">
        <v>15</v>
      </c>
      <c r="J17" s="3"/>
    </row>
    <row r="18" spans="1:10" s="1" customFormat="1" ht="105" customHeight="1" x14ac:dyDescent="0.15">
      <c r="A18" s="34"/>
      <c r="B18" s="53"/>
      <c r="C18" s="16" t="s">
        <v>50</v>
      </c>
      <c r="D18" s="16" t="s">
        <v>51</v>
      </c>
      <c r="E18" s="43" t="s">
        <v>52</v>
      </c>
      <c r="F18" s="44"/>
      <c r="G18" s="19" t="s">
        <v>53</v>
      </c>
      <c r="H18" s="18">
        <v>10</v>
      </c>
      <c r="I18" s="18">
        <v>8.33</v>
      </c>
      <c r="J18" s="11" t="s">
        <v>54</v>
      </c>
    </row>
    <row r="19" spans="1:10" s="1" customFormat="1" ht="24" x14ac:dyDescent="0.15">
      <c r="A19" s="34"/>
      <c r="B19" s="20" t="s">
        <v>55</v>
      </c>
      <c r="C19" s="17" t="s">
        <v>56</v>
      </c>
      <c r="D19" s="16" t="s">
        <v>57</v>
      </c>
      <c r="E19" s="43" t="s">
        <v>58</v>
      </c>
      <c r="F19" s="44"/>
      <c r="G19" s="3" t="s">
        <v>59</v>
      </c>
      <c r="H19" s="18">
        <v>10</v>
      </c>
      <c r="I19" s="18">
        <v>10</v>
      </c>
      <c r="J19" s="3"/>
    </row>
    <row r="20" spans="1:10" s="1" customFormat="1" ht="351" customHeight="1" x14ac:dyDescent="0.15">
      <c r="A20" s="34"/>
      <c r="B20" s="21" t="s">
        <v>60</v>
      </c>
      <c r="C20" s="17" t="s">
        <v>61</v>
      </c>
      <c r="D20" s="16" t="s">
        <v>62</v>
      </c>
      <c r="E20" s="45" t="s">
        <v>48</v>
      </c>
      <c r="F20" s="46"/>
      <c r="G20" s="15" t="s">
        <v>63</v>
      </c>
      <c r="H20" s="18">
        <v>30</v>
      </c>
      <c r="I20" s="18">
        <v>30</v>
      </c>
      <c r="J20" s="16"/>
    </row>
    <row r="21" spans="1:10" s="1" customFormat="1" ht="29.1" customHeight="1" x14ac:dyDescent="0.15">
      <c r="A21" s="34"/>
      <c r="B21" s="17" t="s">
        <v>64</v>
      </c>
      <c r="C21" s="17" t="s">
        <v>65</v>
      </c>
      <c r="D21" s="16" t="s">
        <v>66</v>
      </c>
      <c r="E21" s="43" t="s">
        <v>67</v>
      </c>
      <c r="F21" s="44"/>
      <c r="G21" s="22">
        <v>1</v>
      </c>
      <c r="H21" s="18">
        <v>10</v>
      </c>
      <c r="I21" s="18">
        <v>10</v>
      </c>
      <c r="J21" s="16"/>
    </row>
    <row r="22" spans="1:10" s="1" customFormat="1" ht="20.100000000000001" customHeight="1" x14ac:dyDescent="0.15">
      <c r="A22" s="38" t="s">
        <v>68</v>
      </c>
      <c r="B22" s="39"/>
      <c r="C22" s="39"/>
      <c r="D22" s="39"/>
      <c r="E22" s="39"/>
      <c r="F22" s="39"/>
      <c r="G22" s="40"/>
      <c r="H22" s="10">
        <f>SUM(H14:H21)+H7</f>
        <v>100</v>
      </c>
      <c r="I22" s="28">
        <f>SUM(I14:I21)+J7</f>
        <v>92.891858190709002</v>
      </c>
      <c r="J22" s="29"/>
    </row>
    <row r="23" spans="1:10" s="1" customFormat="1" ht="95.1" customHeight="1" x14ac:dyDescent="0.15">
      <c r="A23" s="47" t="s">
        <v>69</v>
      </c>
      <c r="B23" s="48"/>
      <c r="C23" s="48"/>
      <c r="D23" s="48"/>
      <c r="E23" s="48"/>
      <c r="F23" s="48"/>
      <c r="G23" s="48"/>
      <c r="H23" s="49"/>
      <c r="I23" s="49"/>
      <c r="J23" s="48"/>
    </row>
    <row r="24" spans="1:10" ht="14.25" customHeight="1" x14ac:dyDescent="0.15">
      <c r="A24" s="50"/>
      <c r="B24" s="51"/>
      <c r="C24" s="51"/>
      <c r="D24" s="51"/>
      <c r="E24" s="51"/>
      <c r="F24" s="51"/>
      <c r="G24" s="51"/>
      <c r="H24" s="52"/>
      <c r="I24" s="52"/>
      <c r="J24" s="51"/>
    </row>
    <row r="26" spans="1:10" ht="18.75" x14ac:dyDescent="0.15">
      <c r="G26" s="23"/>
    </row>
  </sheetData>
  <mergeCells count="30">
    <mergeCell ref="E21:F21"/>
    <mergeCell ref="A22:G22"/>
    <mergeCell ref="A23:J23"/>
    <mergeCell ref="A24:J24"/>
    <mergeCell ref="A11:A12"/>
    <mergeCell ref="A13:A21"/>
    <mergeCell ref="B14:B18"/>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7" type="noConversion"/>
  <printOptions horizontalCentered="1"/>
  <pageMargins left="0.74791666666666701" right="0.74791666666666701" top="0.78680555555555598" bottom="0.196527777777778" header="0.51180555555555596" footer="0.51180555555555596"/>
  <pageSetup paperSize="9" scale="56"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9" defaultRowHeight="14.25" x14ac:dyDescent="0.15"/>
  <sheetData/>
  <phoneticPr fontId="7" type="noConversion"/>
  <pageMargins left="0.75" right="0.75" top="1" bottom="1" header="0.51" footer="0.5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Sheet2</vt:lpstr>
      <vt:lpstr>Sheet3</vt:lpstr>
      <vt:lpstr>Sheet2!Print_Area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admin1</cp:lastModifiedBy>
  <dcterms:created xsi:type="dcterms:W3CDTF">2018-03-20T12:59:00Z</dcterms:created>
  <dcterms:modified xsi:type="dcterms:W3CDTF">2024-09-03T02:19:28Z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A01ED14A4E4B4EEC96FF3917CCF1B534_13</vt:lpwstr>
  </property>
</Properties>
</file>