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admin1\Desktop\北京科技创新促进中心绩效自评表（8月21日改绩效考核敏感词标黄）\北京科技创新促进中心绩效自评表(用于决算草案)\"/>
    </mc:Choice>
  </mc:AlternateContent>
  <bookViews>
    <workbookView xWindow="0" yWindow="0" windowWidth="18345" windowHeight="7140"/>
  </bookViews>
  <sheets>
    <sheet name="Sheet2" sheetId="2" r:id="rId1"/>
    <sheet name="Sheet3" sheetId="3"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5" i="2" l="1"/>
  <c r="H35" i="2"/>
  <c r="I8" i="2"/>
  <c r="J7" i="2"/>
  <c r="I7" i="2"/>
</calcChain>
</file>

<file path=xl/sharedStrings.xml><?xml version="1.0" encoding="utf-8"?>
<sst xmlns="http://schemas.openxmlformats.org/spreadsheetml/2006/main" count="127" uniqueCount="107">
  <si>
    <t>项目支出绩效自评表</t>
  </si>
  <si>
    <t>（2023年度）</t>
  </si>
  <si>
    <t>项目名称</t>
  </si>
  <si>
    <t>推进在京央企和中央科研机构科技创新及成果转化</t>
  </si>
  <si>
    <t>主管部门</t>
  </si>
  <si>
    <t>北京市科学技术委员会</t>
  </si>
  <si>
    <t>实施单位</t>
  </si>
  <si>
    <t>北京科技创新促进中心</t>
  </si>
  <si>
    <t>项目负责人</t>
  </si>
  <si>
    <t>戴旭峰</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</si>
  <si>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</si>
  <si>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</si>
  <si>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</si>
  <si>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</si>
  <si>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</si>
  <si>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</si>
  <si>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</si>
  <si>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</si>
  <si>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</si>
  <si>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</si>
  <si>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</si>
  <si>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</si>
  <si>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</si>
  <si>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</si>
  <si>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</si>
  <si>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</si>
  <si>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以服务央地协同创新、服务央企（院）、科研院所科技成果转化为主线，分析中央在京科研机构科技创新情况，持续打造高度融合的央地协同创新综合服务体系，围绕推进在京央企和中央在京科研机构科技创新工作，持续推进央地协同创新综合服务体系建设，进一步构建协同有力、融合积极的创新生态，多维度服务央企科技创新，服务未来科学城“搞活”和怀柔科学城创新成果落地转化。通过与国际知名学术机构合作，举办国内外学术、人才、信息交流活动，为央企提供与国内外知名科学家进行交流的平台。推动央企与高校院所、民营企业及创业孵化等创新服务机构形成互动机制，协同创新、跨界融合，服务央企发挥“头雁”作用，服务央企、高校院所等多元创新主体进行产学研合作。</t>
  </si>
  <si>
    <t>围绕怀柔科学城的主导产业方向以及重大科技基础设施、交叉研究平台建设运行中关键技术突破和成果溢出转化，支持一批自主创新成果在怀柔科学城转化落地，支撑怀柔科学城建设和主导产业发展。对中国电力科学研究院有限公司、航天恒星科技有限公司等22家央企研究院及科技型企业开展调研，梳理央企在政策需求、产学研合作、人才团队建设、成果转化等方面的问题和需求16项，并从5个方面提出推进央地协同创新的政策建议，进一步推动央地协同创新工作取得新进展，邀请中国电能、有研工研院等央企、科研院所代表，交流电子级聚酰亚胺薄膜、太阳能电池组件改良等30余项低碳领域创新成果。举办“新能源材料国际前沿技术发展论坛”，中化、中冶、国家电投、清华大学等50余家央企（院）、高校及社会组织参会，总计参会人数181人，人民政协网、中国青年网、搜狐网等17家新闻媒体对活动进行了报道，线上观看人数近17万人次。</t>
  </si>
  <si>
    <t>绩效指标</t>
  </si>
  <si>
    <t>一级指标</t>
  </si>
  <si>
    <t>二级指标</t>
  </si>
  <si>
    <t>三级指标</t>
  </si>
  <si>
    <t>年度指标值</t>
  </si>
  <si>
    <t>实际完成值</t>
  </si>
  <si>
    <t>偏差原因分析及改进
措施</t>
  </si>
  <si>
    <t>产出指标</t>
  </si>
  <si>
    <t>数量指标</t>
  </si>
  <si>
    <t>举办央企（院）对驻京央企（院）前沿技术发展中关村平行论坛，国际知名专家学术交流邀请人数</t>
  </si>
  <si>
    <t>≥3人</t>
  </si>
  <si>
    <t>5人</t>
  </si>
  <si>
    <t>推动建立央企（院）成果转化创新联盟</t>
  </si>
  <si>
    <t>≥1次</t>
  </si>
  <si>
    <t>1次</t>
  </si>
  <si>
    <t>推动中科院、高校院所与央企开展合作</t>
  </si>
  <si>
    <t>≥5次</t>
  </si>
  <si>
    <t>5次</t>
  </si>
  <si>
    <t>梳理10家以上央企（院）对会议研讨交流主题的意见建议</t>
  </si>
  <si>
    <t>≥10家</t>
  </si>
  <si>
    <t>10家</t>
  </si>
  <si>
    <t>质量指标</t>
  </si>
  <si>
    <t>重点央企、中科院等高校院所及创新型中小企业等创新主体科技参与率</t>
  </si>
  <si>
    <t>参与率达到100%</t>
  </si>
  <si>
    <t>汇集创新资源，推动技术交流和产学研联合攻关，服务创新成果落地转化</t>
  </si>
  <si>
    <t>优</t>
  </si>
  <si>
    <t>调研中国电力科学研究院有限公司、航天恒星科技有限公司等22家央企研究院及科技型企业，梳理央企在政策需求、产学研合作、人才团队建设、成果转化等方面的问题和需求16项，并从5个方面提出推进央地协同创新的政策建议，进一步推动央地协同创新工作取得新进展。</t>
  </si>
  <si>
    <t>扩大驻京央企（院）前沿技术发展中关村平行论坛影响力，促进央企（院）等创新主体与参会国际知名专家开展国际学术与人才交流</t>
  </si>
  <si>
    <t>举办“新能源材料国际前沿技术发展论坛”，特邀来自澳大利亚世界“太阳能之父”马丁·格林、荷兰、英国等4位国际知名院士专家和聂祚仁院士等2位国内知名专家，以新能源材料国际科技创新及应用展望为主题探讨最新科研进展和未来趋势，邀请中化、中冶、国家电投、清华大学等50余家央企（院）、高校及社会组织参会，总计参会人数181人，人民政协网、中国青年网、搜狐网等17家新闻媒体对活动进行了报道，线上观看人数近17万人次。</t>
  </si>
  <si>
    <t>时效指标</t>
  </si>
  <si>
    <t>2023年根据中关村论坛时间举办驻京央企（院）前沿技术发展中关村平行论坛</t>
  </si>
  <si>
    <t>在中关村论坛时间举办</t>
  </si>
  <si>
    <t>完成中关村论坛时间举办驻京央企（院）前沿技术发展中关村平行论坛举办工作</t>
  </si>
  <si>
    <t>2023年12月底前完成重点央企、高校院所及创新型中小企业等创新主体科技对接活动</t>
  </si>
  <si>
    <t>≤12月</t>
  </si>
  <si>
    <t>10月11日，由促进中心与北京市科学技术协会创新服务中心主办，北京中关村微纳能源投资有限公司等单位承办的技术猎头怀柔科学城沙龙第1期线上线下同时举办，聚焦能源、材料、认证等低碳技术，搭建科技成果对接交流平台，推介电子级聚酰亚胺薄膜、太阳能电池组件改良等30余项低碳领域创新成果，促进成果转化及产业创新发展。中国电能成套设备有限公司、有研工程技术研究院有限公司、有研资源环境技术研究院(北京)有限公司、怀柔实验室、中科院物理所、中国地质大学、北京安心易维科技有限公司、北京知识产权运营有限公司、嘉瑞企服集团等来自央企、科研院所、创新民企、知识产权服务机构等不同领域代表50余人参会交流。</t>
  </si>
  <si>
    <t>2023年12月底前完成央企（院）成果转化创新联盟成立工作</t>
  </si>
  <si>
    <t>未完成</t>
  </si>
  <si>
    <t>在推动联盟成立过程中，经过走访调研，央企提出科技创新分不同赛道，不适宜统一成立央企（院）成果转化创新联盟，建议建立以央企（院）为核心，协同高校院所、新型研发机构、大科学装置、园区管委会、民营科技企业、创新服务机构的成果转化创新机制。</t>
  </si>
  <si>
    <t>成本指标</t>
  </si>
  <si>
    <t>经济成本指标</t>
  </si>
  <si>
    <t>咨询费</t>
  </si>
  <si>
    <t>≤38万元</t>
  </si>
  <si>
    <t>按照实际工作需要，聘请专家提供咨询服务。下一步从严从紧从实从细编制预算，提高科学、精准设定绩效目标的水平。</t>
  </si>
  <si>
    <t>差旅费</t>
  </si>
  <si>
    <t>≤14.964万元</t>
  </si>
  <si>
    <t>厉行节约精简出差活动。下一步从严从紧从实从细编制预算，提高科学、精准设定绩效目标的水平。</t>
  </si>
  <si>
    <t>劳务费</t>
  </si>
  <si>
    <t>≤36万元</t>
  </si>
  <si>
    <t>严控劳务费等支出，下一步从严从紧从实从细编制预算，提高科学、精准设定绩效目标的水平。</t>
  </si>
  <si>
    <t>委托业务费</t>
  </si>
  <si>
    <t>≤75.5万元</t>
  </si>
  <si>
    <t>其他费用</t>
  </si>
  <si>
    <t>≤23万元</t>
  </si>
  <si>
    <t>厉行节约，压缩费用支出。下一步从严从紧从实从细编制预算，提高科学、精准设定绩效目标的水平。</t>
  </si>
  <si>
    <t>效益指标</t>
  </si>
  <si>
    <t>社会效益指标</t>
  </si>
  <si>
    <t>央企、科研院所及创新型中小企业等创新主体交流多角度助力服务央企（院）、科研院所与国际知名专家以及央企（院）等创新主体之间进行交流合作。</t>
  </si>
  <si>
    <t>营造良好创新环境</t>
  </si>
  <si>
    <t xml:space="preserve">成功举办2023 “新能源材料国际前沿技术发展论坛”，服务央企开展学术交流与资源对接工作，服务中国华能集团清洁能源技术研究院有限公司、中铝科学技术研究院有限公司、国家电投中央研究院、中国电力科学研究院等央企（院）、世界500强企业及独角兽企业，及清华大学、北京大学、北京理工大学等高校等近百余家单位专家参加了现场交流。来自产业界的国家新能源汽车技术创新中心、华能清洁能源技术研究院、河钢集团、中铝应用材料研究院、航天科工海鹰集团等产业界嘉宾与演讲嘉宾纷纷留下联系方式，希望能以本次论坛为契机加强联系，探讨学术交流、技术合作机会。本次论坛在开展新能源材料领域关键核心技术攻关，进行国际标准创制、申请国际专利等工作中发挥积极作用。
与会的中国中化控股有限公司、中国水环境集团、昊华化工科技集团、中国华电集团电科院、中冶建筑研究总院等多家央企表示，希望通过本次国际学术交流平台，进一步密切央企与北京科技创新促进中心、央企与科研机构、央企与国际专业学术机构之间的工作联系，共同促进国际科技交流，服务产业跨领域、跨区域开展合作。
</t>
  </si>
  <si>
    <t>持续服务央企创新发展，还需要多组织对接交流活动，促进创新主体之间开展技术需求交流，进一步营造良好创新生态。</t>
  </si>
  <si>
    <t>组织仪器仪表产业技术交流，促进怀柔仪器仪表产业发展，在联合开展技术攻关上达成一致。</t>
  </si>
  <si>
    <t>达到预期目标</t>
  </si>
  <si>
    <t>中科院化学所、纳米能源所、自动化所等院所代表推介了4项科技成果，国家电投、三峡新能源2家央企介绍了相关技术需求，中科纳清（纳米所孵化企业）、大恒星图（物理所团队创业企业）等6家企业介绍了在电力运维智能化、摩擦电纳米除尘等方面的技术能力及合作需求</t>
  </si>
  <si>
    <t>服务在京科研院所和企业科技创新及科技成果转化，在京科研院所和企业科技创新及科技成果转化能力得到提升</t>
  </si>
  <si>
    <t>服务中国电力科学研究院有限公司、航天恒星科技有限公司等22家央企研究院及科技型企业，梳理央企在政策需求、产学研合作、人才团队建设、成果转化等方面的问题和需求16项，并从5个方面提出推进央地协同创新的政策建议，进一步推动央地协同创新工作取得新进展。</t>
  </si>
  <si>
    <t>通过举办驻京央企（院）前沿技术发展中关村平行论坛，为央企（院）等创新主体搭建国际学术交流平台，服务学界与产业界开展对话，在联合开展技术攻关上达成一致。</t>
  </si>
  <si>
    <t>推动能源、材料领域科技创新和学术交流</t>
  </si>
  <si>
    <t>服务中国电子科技集团有限公司、有研亿金新材料有限公司等百余家央企挖掘发现推动前沿技术突破、开展“卡脖子”核心技术攻关、取得重大创新成果、</t>
  </si>
  <si>
    <t>可持续影响指标</t>
  </si>
  <si>
    <t>持续促进重点领域、创新主体、科技人才学术技术交流及产学研对接</t>
  </si>
  <si>
    <t>促进学术技术交流及产学研对接</t>
  </si>
  <si>
    <t>聚焦能源、材料、认证等低碳技术，举办技术猎头怀柔科学城沙龙，邀请中国电能、有研工研院等央企、科研院所代表，交流电子级聚酰亚胺薄膜、太阳能电池组件改良等30余项低碳领域创新成果；组织赛迪研究院、中国电子信息产业发展研究院参加中关村产业研究院举办的“央企链长与专精特新融通”活动。</t>
  </si>
  <si>
    <t>满意度指标</t>
  </si>
  <si>
    <t>服务对象满意度指标</t>
  </si>
  <si>
    <t>央企（院）、科研机构满意度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</si>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</sst>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8" formatCode="#,##0.000000_ "/>
    <numFmt numFmtId="179" formatCode="0_);[Red]\(0\)"/>
    <numFmt numFmtId="180" formatCode="#,##0.00_ "/>
    <numFmt numFmtId="181" formatCode="0.00_);[Red]\(0.00\)"/>
  </numFmts>
  <fonts count="10" x14ac:knownFonts="1">
    <font>
      <sz val="12"/>
      <name val="宋体"/>
      <charset val="134"/>
    </font>
    <font>
      <sz val="12"/>
      <name val="仿宋_GB2312"/>
      <charset val="134"/>
    </font>
    <font>
      <sz val="14"/>
      <name val="宋体"/>
      <charset val="134"/>
    </font>
    <font>
      <sz val="10"/>
      <color rgb="FF000000"/>
      <name val="仿宋_GB2312"/>
      <charset val="134"/>
    </font>
    <font>
      <sz val="10"/>
      <name val="仿宋_GB2312"/>
      <charset val="134"/>
    </font>
    <font>
      <sz val="9"/>
      <color rgb="FF000000"/>
      <name val="仿宋_GB2312"/>
      <charset val="134"/>
    </font>
    <font>
      <sz val="10"/>
      <color rgb="FF000000"/>
      <name val="宋体"/>
      <charset val="134"/>
    </font>
    <font>
      <sz val="11"/>
      <color theme="1"/>
      <name val="宋体"/>
      <charset val="134"/>
      <scheme val="minor"/>
    </font>
    <font>
      <sz val="12"/>
      <name val="宋体"/>
      <charset val="134"/>
    </font>
    <font>
      <sz val="9"/>
      <name val="宋体"/>
      <charset val="134"/>
    </font>
  </fonts>
  <fills count="3">
    <fill>
      <patternFill patternType="none"/>
    </fill>
    <fill>
      <patternFill patternType="gray125"/>
    </fill>
    <fill>
      <patternFill patternType="solid">
        <fgColor rgb="FFFFFFFF"/>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alignment vertical="center"/>
    </xf>
    <xf numFmtId="0" fontId="8" fillId="0" borderId="0"/>
    <xf numFmtId="0" fontId="8" fillId="0" borderId="0">
      <alignment vertical="center"/>
    </xf>
    <xf numFmtId="0" fontId="7" fillId="0" borderId="0"/>
  </cellStyleXfs>
  <cellXfs count="50">
    <xf numFmtId="0" fontId="0" fillId="0" borderId="0" xfId="0">
      <alignment vertical="center"/>
    </xf>
    <xf numFmtId="0" fontId="1" fillId="2" borderId="0" xfId="0" applyFont="1" applyFill="1">
      <alignment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vertical="center"/>
    </xf>
    <xf numFmtId="178" fontId="4" fillId="0" borderId="1" xfId="0" applyNumberFormat="1" applyFont="1" applyFill="1" applyBorder="1" applyAlignment="1">
      <alignment horizontal="center" vertical="center"/>
    </xf>
    <xf numFmtId="179"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180" fontId="3" fillId="2" borderId="1" xfId="0" applyNumberFormat="1" applyFont="1" applyFill="1" applyBorder="1" applyAlignment="1">
      <alignment horizontal="center" vertical="center"/>
    </xf>
    <xf numFmtId="180" fontId="3" fillId="2" borderId="1" xfId="0" applyNumberFormat="1" applyFont="1" applyFill="1" applyBorder="1" applyAlignment="1">
      <alignment horizontal="right" vertical="center"/>
    </xf>
    <xf numFmtId="0" fontId="3" fillId="2" borderId="1" xfId="0" applyFont="1" applyFill="1" applyBorder="1" applyAlignment="1">
      <alignment horizontal="left" vertical="center"/>
    </xf>
    <xf numFmtId="0" fontId="4" fillId="2" borderId="1" xfId="0" applyFont="1" applyFill="1" applyBorder="1" applyAlignment="1">
      <alignment horizontal="left" vertical="center" wrapText="1"/>
    </xf>
    <xf numFmtId="0" fontId="4" fillId="2" borderId="5"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NumberFormat="1" applyFont="1" applyFill="1" applyBorder="1" applyAlignment="1">
      <alignment horizontal="center" vertical="center" wrapText="1"/>
    </xf>
    <xf numFmtId="0" fontId="5" fillId="2" borderId="1" xfId="0" applyFont="1" applyFill="1" applyBorder="1" applyAlignment="1">
      <alignment horizontal="left" vertical="center" wrapText="1"/>
    </xf>
    <xf numFmtId="9" fontId="4" fillId="0" borderId="1" xfId="0" applyNumberFormat="1" applyFont="1" applyFill="1" applyBorder="1" applyAlignment="1">
      <alignment horizontal="center" vertical="center" wrapText="1"/>
    </xf>
    <xf numFmtId="0" fontId="2" fillId="2" borderId="0" xfId="0" applyFont="1" applyFill="1">
      <alignment vertical="center"/>
    </xf>
    <xf numFmtId="10" fontId="3" fillId="2" borderId="1" xfId="0" applyNumberFormat="1" applyFont="1" applyFill="1" applyBorder="1" applyAlignment="1">
      <alignment horizontal="center" vertical="center"/>
    </xf>
    <xf numFmtId="180" fontId="3" fillId="2" borderId="1" xfId="0" applyNumberFormat="1" applyFont="1" applyFill="1" applyBorder="1" applyAlignment="1">
      <alignment horizontal="center" vertical="center" wrapText="1"/>
    </xf>
    <xf numFmtId="181" fontId="3" fillId="2" borderId="1" xfId="0" applyNumberFormat="1" applyFont="1" applyFill="1" applyBorder="1" applyAlignment="1">
      <alignment horizontal="center" vertical="center"/>
    </xf>
    <xf numFmtId="180" fontId="3" fillId="2" borderId="1" xfId="0" applyNumberFormat="1" applyFont="1" applyFill="1" applyBorder="1" applyAlignment="1">
      <alignment vertical="center"/>
    </xf>
    <xf numFmtId="0" fontId="2" fillId="2" borderId="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9" fontId="3" fillId="2" borderId="2" xfId="0" applyNumberFormat="1" applyFont="1" applyFill="1" applyBorder="1" applyAlignment="1">
      <alignment horizontal="center" vertical="center"/>
    </xf>
    <xf numFmtId="0" fontId="3" fillId="2" borderId="1" xfId="0" applyFont="1" applyFill="1" applyBorder="1" applyAlignment="1">
      <alignment vertical="center" wrapText="1"/>
    </xf>
    <xf numFmtId="0" fontId="3" fillId="2" borderId="1" xfId="0" applyFont="1" applyFill="1" applyBorder="1" applyAlignment="1">
      <alignment vertical="center"/>
    </xf>
    <xf numFmtId="0" fontId="6" fillId="2" borderId="0" xfId="0" applyFont="1" applyFill="1" applyBorder="1" applyAlignment="1">
      <alignment horizontal="left" vertical="center" wrapText="1"/>
    </xf>
    <xf numFmtId="0" fontId="6" fillId="2" borderId="0" xfId="0" applyFont="1" applyFill="1" applyBorder="1" applyAlignment="1">
      <alignment horizontal="left" vertical="center" indent="2"/>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9" fontId="3" fillId="2" borderId="6" xfId="0" applyNumberFormat="1" applyFont="1" applyFill="1" applyBorder="1" applyAlignment="1">
      <alignment horizontal="center" vertical="center"/>
    </xf>
    <xf numFmtId="9" fontId="3" fillId="2" borderId="7" xfId="0" applyNumberFormat="1" applyFont="1" applyFill="1" applyBorder="1" applyAlignment="1">
      <alignment horizontal="center" vertical="center"/>
    </xf>
  </cellXfs>
  <cellStyles count="4">
    <cellStyle name="常规" xfId="0" builtinId="0"/>
    <cellStyle name="常规 2" xfId="1"/>
    <cellStyle name="常规 2 2" xfId="2"/>
    <cellStyle name="常规 4"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FF"/>
      <color rgb="FFFFFF00"/>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39"/>
  <sheetViews>
    <sheetView showGridLines="0" tabSelected="1" zoomScale="90" zoomScaleNormal="90" workbookViewId="0">
      <selection activeCell="J29" sqref="J29"/>
    </sheetView>
  </sheetViews>
  <sheetFormatPr defaultColWidth="9" defaultRowHeight="14.25" x14ac:dyDescent="0.15"/>
  <cols>
    <col min="1" max="1" width="3.625" customWidth="1"/>
    <col min="2" max="2" width="9.875" customWidth="1"/>
    <col min="3" max="3" width="12.25" customWidth="1"/>
    <col min="4" max="4" width="22.375" customWidth="1"/>
    <col min="5" max="5" width="10.25" customWidth="1"/>
    <col min="6" max="6" width="10.375" customWidth="1"/>
    <col min="7" max="7" width="35.625" customWidth="1"/>
    <col min="8" max="8" width="6.125" customWidth="1"/>
    <col min="9" max="9" width="16.5" customWidth="1"/>
    <col min="10" max="10" width="24.875" customWidth="1"/>
    <col min="11" max="11" width="15.375" customWidth="1"/>
  </cols>
  <sheetData>
    <row r="1" spans="1:10" ht="21.95" customHeight="1" x14ac:dyDescent="0.15">
      <c r="A1" s="25" t="s">
        <v>0</v>
      </c>
      <c r="B1" s="25"/>
      <c r="C1" s="25"/>
      <c r="D1" s="25"/>
      <c r="E1" s="25"/>
      <c r="F1" s="25"/>
      <c r="G1" s="25"/>
      <c r="H1" s="25"/>
      <c r="I1" s="25"/>
      <c r="J1" s="25"/>
    </row>
    <row r="2" spans="1:10" ht="21.95" customHeight="1" x14ac:dyDescent="0.15">
      <c r="A2" s="26" t="s">
        <v>1</v>
      </c>
      <c r="B2" s="26"/>
      <c r="C2" s="26"/>
      <c r="D2" s="26"/>
      <c r="E2" s="26"/>
      <c r="F2" s="26"/>
      <c r="G2" s="26"/>
      <c r="H2" s="26"/>
      <c r="I2" s="26"/>
      <c r="J2" s="26"/>
    </row>
    <row r="3" spans="1:10" s="1" customFormat="1" ht="24" customHeight="1" x14ac:dyDescent="0.15">
      <c r="A3" s="27" t="s">
        <v>2</v>
      </c>
      <c r="B3" s="28"/>
      <c r="C3" s="28"/>
      <c r="D3" s="28" t="s">
        <v>3</v>
      </c>
      <c r="E3" s="28"/>
      <c r="F3" s="28"/>
      <c r="G3" s="28"/>
      <c r="H3" s="28"/>
      <c r="I3" s="28"/>
      <c r="J3" s="28"/>
    </row>
    <row r="4" spans="1:10" s="1" customFormat="1" ht="24" customHeight="1" x14ac:dyDescent="0.15">
      <c r="A4" s="27" t="s">
        <v>4</v>
      </c>
      <c r="B4" s="28"/>
      <c r="C4" s="28"/>
      <c r="D4" s="29" t="s">
        <v>5</v>
      </c>
      <c r="E4" s="29"/>
      <c r="F4" s="29"/>
      <c r="G4" s="3" t="s">
        <v>6</v>
      </c>
      <c r="H4" s="30" t="s">
        <v>7</v>
      </c>
      <c r="I4" s="30"/>
      <c r="J4" s="30"/>
    </row>
    <row r="5" spans="1:10" s="1" customFormat="1" ht="24" customHeight="1" x14ac:dyDescent="0.15">
      <c r="A5" s="27" t="s">
        <v>8</v>
      </c>
      <c r="B5" s="28"/>
      <c r="C5" s="28"/>
      <c r="D5" s="31" t="s">
        <v>9</v>
      </c>
      <c r="E5" s="32"/>
      <c r="F5" s="33"/>
      <c r="G5" s="3" t="s">
        <v>10</v>
      </c>
      <c r="H5" s="29">
        <v>88827146</v>
      </c>
      <c r="I5" s="29"/>
      <c r="J5" s="29"/>
    </row>
    <row r="6" spans="1:10" s="1" customFormat="1" ht="24" customHeight="1" x14ac:dyDescent="0.15">
      <c r="A6" s="27" t="s">
        <v>11</v>
      </c>
      <c r="B6" s="27"/>
      <c r="C6" s="27"/>
      <c r="D6" s="3"/>
      <c r="E6" s="2" t="s">
        <v>12</v>
      </c>
      <c r="F6" s="2" t="s">
        <v>13</v>
      </c>
      <c r="G6" s="2" t="s">
        <v>14</v>
      </c>
      <c r="H6" s="2" t="s">
        <v>15</v>
      </c>
      <c r="I6" s="2" t="s">
        <v>16</v>
      </c>
      <c r="J6" s="3" t="s">
        <v>17</v>
      </c>
    </row>
    <row r="7" spans="1:10" s="1" customFormat="1" ht="24" customHeight="1" x14ac:dyDescent="0.15">
      <c r="A7" s="27"/>
      <c r="B7" s="27"/>
      <c r="C7" s="27"/>
      <c r="D7" s="7" t="s">
        <v>18</v>
      </c>
      <c r="E7" s="8">
        <v>187.464</v>
      </c>
      <c r="F7" s="8">
        <v>187.464</v>
      </c>
      <c r="G7" s="8">
        <v>91.183300000000003</v>
      </c>
      <c r="H7" s="9">
        <v>10</v>
      </c>
      <c r="I7" s="21">
        <f>G7/F7</f>
        <v>0.48640432296334202</v>
      </c>
      <c r="J7" s="22">
        <f>H7*I7</f>
        <v>4.8640432296334204</v>
      </c>
    </row>
    <row r="8" spans="1:10" s="1" customFormat="1" ht="24" customHeight="1" x14ac:dyDescent="0.15">
      <c r="A8" s="27"/>
      <c r="B8" s="27"/>
      <c r="C8" s="27"/>
      <c r="D8" s="10" t="s">
        <v>19</v>
      </c>
      <c r="E8" s="8">
        <v>187.464</v>
      </c>
      <c r="F8" s="8">
        <v>187.464</v>
      </c>
      <c r="G8" s="8">
        <v>91.183300000000003</v>
      </c>
      <c r="H8" s="9" t="s">
        <v>20</v>
      </c>
      <c r="I8" s="21">
        <f>G8/F8</f>
        <v>0.48640432296334202</v>
      </c>
      <c r="J8" s="9" t="s">
        <v>20</v>
      </c>
    </row>
    <row r="9" spans="1:10" s="1" customFormat="1" ht="24" customHeight="1" x14ac:dyDescent="0.15">
      <c r="A9" s="27"/>
      <c r="B9" s="27"/>
      <c r="C9" s="27"/>
      <c r="D9" s="10" t="s">
        <v>21</v>
      </c>
      <c r="E9" s="11"/>
      <c r="F9" s="11"/>
      <c r="G9" s="12"/>
      <c r="H9" s="9"/>
      <c r="I9" s="21"/>
      <c r="J9" s="22"/>
    </row>
    <row r="10" spans="1:10" s="1" customFormat="1" ht="24" customHeight="1" x14ac:dyDescent="0.15">
      <c r="A10" s="27"/>
      <c r="B10" s="27"/>
      <c r="C10" s="27"/>
      <c r="D10" s="13" t="s">
        <v>22</v>
      </c>
      <c r="E10" s="11"/>
      <c r="F10" s="11"/>
      <c r="G10" s="12"/>
      <c r="H10" s="3"/>
      <c r="I10" s="21"/>
      <c r="J10" s="22"/>
    </row>
    <row r="11" spans="1:10" s="1" customFormat="1" ht="24" customHeight="1" x14ac:dyDescent="0.15">
      <c r="A11" s="27" t="s">
        <v>23</v>
      </c>
      <c r="B11" s="27" t="s">
        <v>24</v>
      </c>
      <c r="C11" s="27"/>
      <c r="D11" s="27"/>
      <c r="E11" s="27"/>
      <c r="F11" s="27"/>
      <c r="G11" s="27" t="s">
        <v>25</v>
      </c>
      <c r="H11" s="27"/>
      <c r="I11" s="27"/>
      <c r="J11" s="27"/>
    </row>
    <row r="12" spans="1:10" s="1" customFormat="1" ht="153" customHeight="1" x14ac:dyDescent="0.15">
      <c r="A12" s="27"/>
      <c r="B12" s="34" t="s">
        <v>26</v>
      </c>
      <c r="C12" s="34"/>
      <c r="D12" s="34"/>
      <c r="E12" s="34"/>
      <c r="F12" s="34"/>
      <c r="G12" s="35" t="s">
        <v>27</v>
      </c>
      <c r="H12" s="36"/>
      <c r="I12" s="36"/>
      <c r="J12" s="37"/>
    </row>
    <row r="13" spans="1:10" s="1" customFormat="1" ht="33.950000000000003" customHeight="1" x14ac:dyDescent="0.15">
      <c r="A13" s="27" t="s">
        <v>28</v>
      </c>
      <c r="B13" s="2" t="s">
        <v>29</v>
      </c>
      <c r="C13" s="3" t="s">
        <v>30</v>
      </c>
      <c r="D13" s="6" t="s">
        <v>31</v>
      </c>
      <c r="E13" s="38" t="s">
        <v>32</v>
      </c>
      <c r="F13" s="39"/>
      <c r="G13" s="2" t="s">
        <v>33</v>
      </c>
      <c r="H13" s="2" t="s">
        <v>15</v>
      </c>
      <c r="I13" s="2" t="s">
        <v>17</v>
      </c>
      <c r="J13" s="2" t="s">
        <v>34</v>
      </c>
    </row>
    <row r="14" spans="1:10" s="1" customFormat="1" ht="48" x14ac:dyDescent="0.15">
      <c r="A14" s="27"/>
      <c r="B14" s="30" t="s">
        <v>35</v>
      </c>
      <c r="C14" s="5" t="s">
        <v>36</v>
      </c>
      <c r="D14" s="14" t="s">
        <v>37</v>
      </c>
      <c r="E14" s="38" t="s">
        <v>38</v>
      </c>
      <c r="F14" s="39"/>
      <c r="G14" s="3" t="s">
        <v>39</v>
      </c>
      <c r="H14" s="4">
        <v>3</v>
      </c>
      <c r="I14" s="3">
        <v>3</v>
      </c>
      <c r="J14" s="2"/>
    </row>
    <row r="15" spans="1:10" s="1" customFormat="1" ht="24" x14ac:dyDescent="0.15">
      <c r="A15" s="27"/>
      <c r="B15" s="30"/>
      <c r="C15" s="15" t="s">
        <v>36</v>
      </c>
      <c r="D15" s="14" t="s">
        <v>40</v>
      </c>
      <c r="E15" s="38" t="s">
        <v>41</v>
      </c>
      <c r="F15" s="39"/>
      <c r="G15" s="3" t="s">
        <v>42</v>
      </c>
      <c r="H15" s="4">
        <v>2</v>
      </c>
      <c r="I15" s="3">
        <v>2</v>
      </c>
      <c r="J15" s="2"/>
    </row>
    <row r="16" spans="1:10" s="1" customFormat="1" ht="24" x14ac:dyDescent="0.15">
      <c r="A16" s="27"/>
      <c r="B16" s="30"/>
      <c r="C16" s="15" t="s">
        <v>36</v>
      </c>
      <c r="D16" s="14" t="s">
        <v>43</v>
      </c>
      <c r="E16" s="38" t="s">
        <v>44</v>
      </c>
      <c r="F16" s="39"/>
      <c r="G16" s="3" t="s">
        <v>45</v>
      </c>
      <c r="H16" s="4">
        <v>5</v>
      </c>
      <c r="I16" s="3">
        <v>5</v>
      </c>
      <c r="J16" s="2"/>
    </row>
    <row r="17" spans="1:10" s="1" customFormat="1" ht="36" x14ac:dyDescent="0.15">
      <c r="A17" s="27"/>
      <c r="B17" s="30"/>
      <c r="C17" s="15" t="s">
        <v>36</v>
      </c>
      <c r="D17" s="14" t="s">
        <v>46</v>
      </c>
      <c r="E17" s="38" t="s">
        <v>47</v>
      </c>
      <c r="F17" s="39"/>
      <c r="G17" s="3" t="s">
        <v>48</v>
      </c>
      <c r="H17" s="4">
        <v>5</v>
      </c>
      <c r="I17" s="3">
        <v>5</v>
      </c>
      <c r="J17" s="2"/>
    </row>
    <row r="18" spans="1:10" s="1" customFormat="1" ht="36" x14ac:dyDescent="0.15">
      <c r="A18" s="27"/>
      <c r="B18" s="30"/>
      <c r="C18" s="15" t="s">
        <v>49</v>
      </c>
      <c r="D18" s="14" t="s">
        <v>50</v>
      </c>
      <c r="E18" s="40">
        <v>1</v>
      </c>
      <c r="F18" s="39"/>
      <c r="G18" s="16" t="s">
        <v>51</v>
      </c>
      <c r="H18" s="4">
        <v>5</v>
      </c>
      <c r="I18" s="3">
        <v>5</v>
      </c>
      <c r="J18" s="2"/>
    </row>
    <row r="19" spans="1:10" s="1" customFormat="1" ht="99.95" customHeight="1" x14ac:dyDescent="0.15">
      <c r="A19" s="27"/>
      <c r="B19" s="30"/>
      <c r="C19" s="15" t="s">
        <v>49</v>
      </c>
      <c r="D19" s="14" t="s">
        <v>52</v>
      </c>
      <c r="E19" s="38" t="s">
        <v>53</v>
      </c>
      <c r="F19" s="39"/>
      <c r="G19" s="10" t="s">
        <v>54</v>
      </c>
      <c r="H19" s="17">
        <v>5</v>
      </c>
      <c r="I19" s="3">
        <v>5</v>
      </c>
      <c r="J19" s="2"/>
    </row>
    <row r="20" spans="1:10" s="1" customFormat="1" ht="120" x14ac:dyDescent="0.15">
      <c r="A20" s="27"/>
      <c r="B20" s="30"/>
      <c r="C20" s="15" t="s">
        <v>49</v>
      </c>
      <c r="D20" s="14" t="s">
        <v>55</v>
      </c>
      <c r="E20" s="38" t="s">
        <v>53</v>
      </c>
      <c r="F20" s="39"/>
      <c r="G20" s="10" t="s">
        <v>56</v>
      </c>
      <c r="H20" s="17">
        <v>5</v>
      </c>
      <c r="I20" s="3">
        <v>5</v>
      </c>
      <c r="J20" s="2"/>
    </row>
    <row r="21" spans="1:10" s="1" customFormat="1" ht="50.1" customHeight="1" x14ac:dyDescent="0.15">
      <c r="A21" s="27"/>
      <c r="B21" s="30"/>
      <c r="C21" s="5" t="s">
        <v>57</v>
      </c>
      <c r="D21" s="14" t="s">
        <v>58</v>
      </c>
      <c r="E21" s="38" t="s">
        <v>59</v>
      </c>
      <c r="F21" s="39"/>
      <c r="G21" s="10" t="s">
        <v>60</v>
      </c>
      <c r="H21" s="17">
        <v>3</v>
      </c>
      <c r="I21" s="3">
        <v>3</v>
      </c>
      <c r="J21" s="2"/>
    </row>
    <row r="22" spans="1:10" s="1" customFormat="1" ht="225" customHeight="1" x14ac:dyDescent="0.15">
      <c r="A22" s="27"/>
      <c r="B22" s="30"/>
      <c r="C22" s="5" t="s">
        <v>57</v>
      </c>
      <c r="D22" s="14" t="s">
        <v>61</v>
      </c>
      <c r="E22" s="38" t="s">
        <v>62</v>
      </c>
      <c r="F22" s="39"/>
      <c r="G22" s="10" t="s">
        <v>63</v>
      </c>
      <c r="H22" s="17">
        <v>5</v>
      </c>
      <c r="I22" s="3">
        <v>5</v>
      </c>
      <c r="J22" s="2"/>
    </row>
    <row r="23" spans="1:10" s="1" customFormat="1" ht="195" customHeight="1" x14ac:dyDescent="0.15">
      <c r="A23" s="27"/>
      <c r="B23" s="30"/>
      <c r="C23" s="5" t="s">
        <v>57</v>
      </c>
      <c r="D23" s="14" t="s">
        <v>64</v>
      </c>
      <c r="E23" s="38" t="s">
        <v>62</v>
      </c>
      <c r="F23" s="39"/>
      <c r="G23" s="10" t="s">
        <v>65</v>
      </c>
      <c r="H23" s="17">
        <v>2</v>
      </c>
      <c r="I23" s="3">
        <v>0</v>
      </c>
      <c r="J23" s="10" t="s">
        <v>66</v>
      </c>
    </row>
    <row r="24" spans="1:10" s="1" customFormat="1" ht="60" x14ac:dyDescent="0.15">
      <c r="A24" s="27"/>
      <c r="B24" s="45" t="s">
        <v>67</v>
      </c>
      <c r="C24" s="15" t="s">
        <v>68</v>
      </c>
      <c r="D24" s="5" t="s">
        <v>69</v>
      </c>
      <c r="E24" s="38" t="s">
        <v>70</v>
      </c>
      <c r="F24" s="39"/>
      <c r="G24" s="10">
        <v>5.74</v>
      </c>
      <c r="H24" s="17">
        <v>2</v>
      </c>
      <c r="I24" s="3">
        <v>1.4</v>
      </c>
      <c r="J24" s="10" t="s">
        <v>71</v>
      </c>
    </row>
    <row r="25" spans="1:10" s="1" customFormat="1" ht="48" x14ac:dyDescent="0.15">
      <c r="A25" s="27"/>
      <c r="B25" s="46"/>
      <c r="C25" s="15" t="s">
        <v>68</v>
      </c>
      <c r="D25" s="5" t="s">
        <v>72</v>
      </c>
      <c r="E25" s="38" t="s">
        <v>73</v>
      </c>
      <c r="F25" s="39"/>
      <c r="G25" s="10">
        <v>0.77429999999999999</v>
      </c>
      <c r="H25" s="17">
        <v>2</v>
      </c>
      <c r="I25" s="2">
        <v>1.4</v>
      </c>
      <c r="J25" s="16" t="s">
        <v>74</v>
      </c>
    </row>
    <row r="26" spans="1:10" s="1" customFormat="1" ht="48" x14ac:dyDescent="0.15">
      <c r="A26" s="27"/>
      <c r="B26" s="46"/>
      <c r="C26" s="15" t="s">
        <v>68</v>
      </c>
      <c r="D26" s="5" t="s">
        <v>75</v>
      </c>
      <c r="E26" s="38" t="s">
        <v>76</v>
      </c>
      <c r="F26" s="39"/>
      <c r="G26" s="10">
        <v>0.08</v>
      </c>
      <c r="H26" s="17">
        <v>2</v>
      </c>
      <c r="I26" s="2">
        <v>1.4</v>
      </c>
      <c r="J26" s="10" t="s">
        <v>77</v>
      </c>
    </row>
    <row r="27" spans="1:10" s="1" customFormat="1" ht="21.95" customHeight="1" x14ac:dyDescent="0.15">
      <c r="A27" s="27"/>
      <c r="B27" s="46"/>
      <c r="C27" s="15" t="s">
        <v>68</v>
      </c>
      <c r="D27" s="5" t="s">
        <v>78</v>
      </c>
      <c r="E27" s="38" t="s">
        <v>79</v>
      </c>
      <c r="F27" s="39"/>
      <c r="G27" s="10">
        <v>74.872</v>
      </c>
      <c r="H27" s="17">
        <v>2</v>
      </c>
      <c r="I27" s="2">
        <v>2</v>
      </c>
      <c r="J27" s="5"/>
    </row>
    <row r="28" spans="1:10" s="1" customFormat="1" ht="48" x14ac:dyDescent="0.15">
      <c r="A28" s="27"/>
      <c r="B28" s="47"/>
      <c r="C28" s="15" t="s">
        <v>68</v>
      </c>
      <c r="D28" s="5" t="s">
        <v>80</v>
      </c>
      <c r="E28" s="38" t="s">
        <v>81</v>
      </c>
      <c r="F28" s="39"/>
      <c r="G28" s="10">
        <v>9.7170000000000005</v>
      </c>
      <c r="H28" s="17">
        <v>2</v>
      </c>
      <c r="I28" s="2">
        <v>1.4</v>
      </c>
      <c r="J28" s="14" t="s">
        <v>82</v>
      </c>
    </row>
    <row r="29" spans="1:10" s="1" customFormat="1" ht="247.5" x14ac:dyDescent="0.15">
      <c r="A29" s="27"/>
      <c r="B29" s="48" t="s">
        <v>83</v>
      </c>
      <c r="C29" s="15" t="s">
        <v>84</v>
      </c>
      <c r="D29" s="14" t="s">
        <v>85</v>
      </c>
      <c r="E29" s="38" t="s">
        <v>86</v>
      </c>
      <c r="F29" s="39"/>
      <c r="G29" s="18" t="s">
        <v>87</v>
      </c>
      <c r="H29" s="17">
        <v>7</v>
      </c>
      <c r="I29" s="2">
        <v>5.6</v>
      </c>
      <c r="J29" s="14" t="s">
        <v>88</v>
      </c>
    </row>
    <row r="30" spans="1:10" s="1" customFormat="1" ht="96.95" customHeight="1" x14ac:dyDescent="0.15">
      <c r="A30" s="27"/>
      <c r="B30" s="48"/>
      <c r="C30" s="15" t="s">
        <v>84</v>
      </c>
      <c r="D30" s="14" t="s">
        <v>89</v>
      </c>
      <c r="E30" s="38" t="s">
        <v>90</v>
      </c>
      <c r="F30" s="39"/>
      <c r="G30" s="10" t="s">
        <v>91</v>
      </c>
      <c r="H30" s="17">
        <v>7</v>
      </c>
      <c r="I30" s="2">
        <v>7</v>
      </c>
      <c r="J30" s="5"/>
    </row>
    <row r="31" spans="1:10" s="1" customFormat="1" ht="108.95" customHeight="1" x14ac:dyDescent="0.15">
      <c r="A31" s="27"/>
      <c r="B31" s="48"/>
      <c r="C31" s="15" t="s">
        <v>84</v>
      </c>
      <c r="D31" s="14" t="s">
        <v>92</v>
      </c>
      <c r="E31" s="38" t="s">
        <v>90</v>
      </c>
      <c r="F31" s="39"/>
      <c r="G31" s="10" t="s">
        <v>93</v>
      </c>
      <c r="H31" s="17">
        <v>7</v>
      </c>
      <c r="I31" s="2">
        <v>7</v>
      </c>
      <c r="J31" s="5"/>
    </row>
    <row r="32" spans="1:10" s="1" customFormat="1" ht="84" x14ac:dyDescent="0.15">
      <c r="A32" s="27"/>
      <c r="B32" s="48"/>
      <c r="C32" s="15" t="s">
        <v>84</v>
      </c>
      <c r="D32" s="14" t="s">
        <v>94</v>
      </c>
      <c r="E32" s="31" t="s">
        <v>95</v>
      </c>
      <c r="F32" s="33"/>
      <c r="G32" s="10" t="s">
        <v>96</v>
      </c>
      <c r="H32" s="17">
        <v>7</v>
      </c>
      <c r="I32" s="2">
        <v>7</v>
      </c>
      <c r="J32" s="5"/>
    </row>
    <row r="33" spans="1:10" s="1" customFormat="1" ht="111" customHeight="1" x14ac:dyDescent="0.15">
      <c r="A33" s="27"/>
      <c r="B33" s="49"/>
      <c r="C33" s="15" t="s">
        <v>97</v>
      </c>
      <c r="D33" s="5" t="s">
        <v>98</v>
      </c>
      <c r="E33" s="31" t="s">
        <v>99</v>
      </c>
      <c r="F33" s="33"/>
      <c r="G33" s="10" t="s">
        <v>100</v>
      </c>
      <c r="H33" s="17">
        <v>7</v>
      </c>
      <c r="I33" s="2">
        <v>7</v>
      </c>
      <c r="J33" s="5"/>
    </row>
    <row r="34" spans="1:10" s="1" customFormat="1" ht="24" x14ac:dyDescent="0.15">
      <c r="A34" s="27"/>
      <c r="B34" s="15" t="s">
        <v>101</v>
      </c>
      <c r="C34" s="15" t="s">
        <v>102</v>
      </c>
      <c r="D34" s="5" t="s">
        <v>103</v>
      </c>
      <c r="E34" s="38" t="s">
        <v>104</v>
      </c>
      <c r="F34" s="39"/>
      <c r="G34" s="19">
        <v>0.9</v>
      </c>
      <c r="H34" s="17">
        <v>5</v>
      </c>
      <c r="I34" s="2">
        <v>5</v>
      </c>
      <c r="J34" s="5"/>
    </row>
    <row r="35" spans="1:10" s="1" customFormat="1" ht="27" customHeight="1" x14ac:dyDescent="0.15">
      <c r="A35" s="31" t="s">
        <v>105</v>
      </c>
      <c r="B35" s="32"/>
      <c r="C35" s="32"/>
      <c r="D35" s="32"/>
      <c r="E35" s="32"/>
      <c r="F35" s="32"/>
      <c r="G35" s="33"/>
      <c r="H35" s="9">
        <f>SUM(H14:H34)+H7</f>
        <v>100</v>
      </c>
      <c r="I35" s="23">
        <f>SUM(I14:I34)+J7</f>
        <v>89.064043229633398</v>
      </c>
      <c r="J35" s="24"/>
    </row>
    <row r="36" spans="1:10" s="1" customFormat="1" ht="99.95" customHeight="1" x14ac:dyDescent="0.15">
      <c r="A36" s="41" t="s">
        <v>106</v>
      </c>
      <c r="B36" s="42"/>
      <c r="C36" s="42"/>
      <c r="D36" s="42"/>
      <c r="E36" s="42"/>
      <c r="F36" s="42"/>
      <c r="G36" s="42"/>
      <c r="H36" s="42"/>
      <c r="I36" s="42"/>
      <c r="J36" s="42"/>
    </row>
    <row r="37" spans="1:10" ht="14.25" customHeight="1" x14ac:dyDescent="0.15">
      <c r="A37" s="43"/>
      <c r="B37" s="44"/>
      <c r="C37" s="44"/>
      <c r="D37" s="44"/>
      <c r="E37" s="44"/>
      <c r="F37" s="44"/>
      <c r="G37" s="44"/>
      <c r="H37" s="44"/>
      <c r="I37" s="44"/>
      <c r="J37" s="44"/>
    </row>
    <row r="39" spans="1:10" ht="18.75" x14ac:dyDescent="0.15">
      <c r="G39" s="20"/>
    </row>
  </sheetData>
  <mergeCells count="45">
    <mergeCell ref="A36:J36"/>
    <mergeCell ref="A37:J37"/>
    <mergeCell ref="A11:A12"/>
    <mergeCell ref="A13:A34"/>
    <mergeCell ref="B14:B23"/>
    <mergeCell ref="B24:B28"/>
    <mergeCell ref="B29:B33"/>
    <mergeCell ref="E31:F31"/>
    <mergeCell ref="E32:F32"/>
    <mergeCell ref="E33:F33"/>
    <mergeCell ref="E34:F34"/>
    <mergeCell ref="A35:G35"/>
    <mergeCell ref="E26:F26"/>
    <mergeCell ref="E27:F27"/>
    <mergeCell ref="E28:F28"/>
    <mergeCell ref="E29:F29"/>
    <mergeCell ref="E30:F30"/>
    <mergeCell ref="E21:F21"/>
    <mergeCell ref="E22:F22"/>
    <mergeCell ref="E23:F23"/>
    <mergeCell ref="E24:F24"/>
    <mergeCell ref="E25:F25"/>
    <mergeCell ref="E16:F16"/>
    <mergeCell ref="E17:F17"/>
    <mergeCell ref="E18:F18"/>
    <mergeCell ref="E19:F19"/>
    <mergeCell ref="E20:F20"/>
    <mergeCell ref="B12:F12"/>
    <mergeCell ref="G12:J12"/>
    <mergeCell ref="E13:F13"/>
    <mergeCell ref="E14:F14"/>
    <mergeCell ref="E15:F15"/>
    <mergeCell ref="A5:C5"/>
    <mergeCell ref="D5:F5"/>
    <mergeCell ref="H5:J5"/>
    <mergeCell ref="B11:F11"/>
    <mergeCell ref="G11:J11"/>
    <mergeCell ref="A6:C10"/>
    <mergeCell ref="A1:J1"/>
    <mergeCell ref="A2:J2"/>
    <mergeCell ref="A3:C3"/>
    <mergeCell ref="D3:J3"/>
    <mergeCell ref="A4:C4"/>
    <mergeCell ref="D4:F4"/>
    <mergeCell ref="H4:J4"/>
  </mergeCells>
  <phoneticPr fontId="9" type="noConversion"/>
  <printOptions horizontalCentered="1"/>
  <pageMargins left="0.39305555555555599" right="0.39305555555555599" top="0.39305555555555599" bottom="0.39305555555555599" header="0.51180555555555596" footer="0.51180555555555596"/>
  <pageSetup paperSize="9" scale="58" fitToHeight="0" orientation="portrait"/>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ColWidth="9" defaultRowHeight="14.25" x14ac:dyDescent="0.15"/>
  <sheetData/>
  <phoneticPr fontId="9" type="noConversion"/>
  <pageMargins left="0.75" right="0.75" top="1" bottom="1" header="0.51" footer="0.51"/>
  <pageSetup paperSize="9" orientation="portrait"/>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admin1</cp:lastModifiedBy>
  <cp:revision>1</cp:revision>
  <cp:lastPrinted>2024-04-23T07:01:00Z</cp:lastPrinted>
  <dcterms:created xsi:type="dcterms:W3CDTF">2018-03-20T20:59:00Z</dcterms:created>
  <dcterms:modified xsi:type="dcterms:W3CDTF">2024-09-03T02:20:37Z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E21AD3925CEF46CA9A1052C6515128DB_13</vt:lpwstr>
  </property>
</Properties>
</file>