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mc:AlternateContent xmlns:mc="http://schemas.openxmlformats.org/markup-compatibility/2006">
    <mc:Choice Requires="x15">
      <x15ac:absPath xmlns:x15ac="http://schemas.microsoft.com/office/spreadsheetml/2010/11/ac" url="C:\Users\baoha\Desktop\"/>
    </mc:Choice>
  </mc:AlternateContent>
  <xr:revisionPtr revIDLastSave="0" documentId="13_ncr:1_{FBFD441D-DD1B-49DB-B54D-ECCF43862969}" xr6:coauthVersionLast="47" xr6:coauthVersionMax="47" xr10:uidLastSave="{00000000-0000-0000-0000-000000000000}"/>
  <bookViews>
    <workbookView xWindow="-98" yWindow="-98" windowWidth="21795" windowHeight="12975" xr2:uid="{00000000-000D-0000-FFFF-FFFF00000000}"/>
  </bookViews>
  <sheets>
    <sheet name="Sheet1" sheetId="1" r:id="rId1"/>
  </sheets>
  <calcPr calcId="181029"/>
</workbook>
</file>

<file path=xl/calcChain.xml><?xml version="1.0" encoding="utf-8"?>
<calcChain xmlns="http://schemas.openxmlformats.org/spreadsheetml/2006/main">
  <c r="H28" i="1" l="1"/>
  <c r="I8" i="1"/>
  <c r="I7" i="1"/>
  <c r="J7" i="1" s="1"/>
  <c r="I28" i="1" s="1"/>
</calcChain>
</file>

<file path=xl/sharedStrings.xml><?xml version="1.0" encoding="utf-8"?>
<sst xmlns="http://schemas.openxmlformats.org/spreadsheetml/2006/main" count="105" uniqueCount="86">
  <si>
    <t>项目支出绩效自评表</t>
  </si>
  <si>
    <t>（2023年度）</t>
  </si>
  <si>
    <t>项目名称</t>
  </si>
  <si>
    <t>中关村技术交易与推广推介对接活动项目</t>
  </si>
  <si>
    <t>主管部门</t>
  </si>
  <si>
    <t>中关村科技园区管理委员会</t>
  </si>
  <si>
    <t>实施单位</t>
  </si>
  <si>
    <t>中关村政府采购促进中心</t>
  </si>
  <si>
    <t>项目负责人</t>
  </si>
  <si>
    <t>郅斌伟</t>
  </si>
  <si>
    <t>联系电话</t>
  </si>
  <si>
    <t>010-88828826</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</si>
  <si>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</si>
  <si>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</si>
  <si>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</si>
  <si>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</si>
  <si>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</si>
  <si>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</si>
  <si>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</si>
  <si>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</si>
  <si>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</si>
  <si>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</si>
  <si>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</si>
  <si>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</si>
  <si>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</si>
  <si>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</si>
  <si>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举办中关村技术交易与科技成果转化系列活动，汇聚全球科技创新资源，挖掘一批重大新技术新产品项目，进一步提升示范区和优质企业的品牌形象和社会影响力，搭建第四方服务平台，引导国际国内高端资源向示范区及北京市聚集，促进国际国内领先科技成果快速转化落地，助力北京国际科技创新中心和世界领先的科技园区建设。</t>
  </si>
  <si>
    <t>绩效指标</t>
  </si>
  <si>
    <t>一级指标</t>
  </si>
  <si>
    <t>二级指标</t>
  </si>
  <si>
    <t>三级指标</t>
  </si>
  <si>
    <t>年度指标值</t>
  </si>
  <si>
    <t>实际完成值</t>
  </si>
  <si>
    <t>偏差原因分析及改进
措施</t>
  </si>
  <si>
    <t>产出指标</t>
  </si>
  <si>
    <t>数量指标</t>
  </si>
  <si>
    <t>中关村技术交易与推广推介对接活动单场活动发布推介项目数量</t>
  </si>
  <si>
    <t>≥10个</t>
  </si>
  <si>
    <t>中关村技术交易与推广推介对接活动单场活动线上线下参会人数</t>
  </si>
  <si>
    <t>≥100人数</t>
  </si>
  <si>
    <t>全年举办中关村技术交易与推广推介对接系列活动</t>
  </si>
  <si>
    <t>≥10场</t>
  </si>
  <si>
    <t>质量指标</t>
  </si>
  <si>
    <t>中关村技术交易与推广推介对接活动应为发布推介项目开展宣传推广、供需对接、项目合作、注册落地、投融资、政策扶持等方面的持续跟踪服务并形成成效信息</t>
  </si>
  <si>
    <t>达到目标</t>
  </si>
  <si>
    <t>中关村技术交易与推广推介对接活动发布推介项目须为本行业领域内有代表性的新技术新产品</t>
  </si>
  <si>
    <t>时效指标</t>
  </si>
  <si>
    <t>中关村技术交易与推广推介对接活动全部完成时间（2022年12月前）</t>
  </si>
  <si>
    <t>≤12月</t>
  </si>
  <si>
    <t>成本指标</t>
  </si>
  <si>
    <t>经济成本指标</t>
  </si>
  <si>
    <t>中关村技术交易与推广推介对接活动单场活动费用</t>
  </si>
  <si>
    <t>≤46万元</t>
  </si>
  <si>
    <t>效益指标</t>
  </si>
  <si>
    <t>社会效益指标</t>
  </si>
  <si>
    <t>中关村技术交易与推广推介对接活动单场活动采用直播平台数量</t>
  </si>
  <si>
    <t>≥4个</t>
  </si>
  <si>
    <t>中关村技术交易与推广推介对接活动单场活动媒体宣传推广数量</t>
  </si>
  <si>
    <t>≥20篇</t>
  </si>
  <si>
    <t>中关村技术交易与推广推介对接活动单场活动直播观看数量</t>
  </si>
  <si>
    <t>≥250000人/次</t>
  </si>
  <si>
    <t>经济效益指标</t>
  </si>
  <si>
    <t>中关村技术交易与推广推介对接活动单场活动年度促成项目签约数量</t>
  </si>
  <si>
    <t>≥2个</t>
  </si>
  <si>
    <t>生态效益指标</t>
  </si>
  <si>
    <t>采取线上线下相结合的办会方式，严格控制会议资源浪费</t>
  </si>
  <si>
    <t>达到预期目标</t>
  </si>
  <si>
    <t>可持续影响指标</t>
  </si>
  <si>
    <t>通过举办中关村技术交易与推广推介对接活动，进一步提升示范区和优质企业的品牌形象和社会影响力，搭建第四方服务平台，引导国际国内高端资源向示范区及北京市聚集，促进国际国内领先科技成果推广推介对接落地，助力北京国际科技创新中心建设。</t>
  </si>
  <si>
    <t>满意度指标</t>
  </si>
  <si>
    <t>服务对象满意度指标</t>
  </si>
  <si>
    <t>中关村技术交易与推广推介对接活动单场活动参与创新主体服务满意度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</si>
  <si>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</si>
  <si>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</si>
  <si>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</si>
  <si>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项目资金
（万元）</t>
    <phoneticPr fontId="10" type="noConversion"/>
  </si>
  <si>
    <t>中关村技术交易与推广推介对接活动累计超300家媒体开展宣传推广报道，通过开展持续跟踪服务累计为企业推动合作对接140余次，达成各类意向合作超50项，推动政策咨询200余次，形成案例成果超30项，其中报送首都科技信息2篇。</t>
    <phoneticPr fontId="10" type="noConversion"/>
  </si>
  <si>
    <t>通过举办中关村技术交易与推广推介对接活动，进一步提升3大系列活动品牌影响力，累计服务各类创新主体超100家，通过搭建技术交易第四方服务平台，为企业提供政策咨询、供需对接、展示交流的平台，帮助各特色产业园区开展招商引资并形成英国 P4精准医疗加速器、新加坡金森林等国际机构和企业注册落地等典型成果案例，引导国际国内高端资源向示范区及北京市聚集，有力促进了国际国内领先科技成果推广推介对接落地，助力北京国际科技创新中心建设。</t>
    <phoneticPr fontId="10" type="noConversion"/>
  </si>
  <si>
    <t>共举办10场中关村技术交易与推广推介对接系列活动。一是举办了3场国际技术转移对接活动，面向国内外各类技术转移机构、专业学会、高校、企业等创新主体，通过 2023海外创新创业大赛等多重渠道，共征集了国际项目200余项，最终通过专家评审共遴选了61 个优质国际创新项目现场发布。做好国际创新项目跟踪，为海外企业和在京企业提供投融资对接、政策咨询、产业园区对接等服务，初步推动合作意向15余项，后续项目合作对接超过200人次。现场参会人数平均每场达200余人，在线观看场均超过25w+人次，三场对接活动期间会前编写预热新闻，会后发布活动新闻于微信公众号，并在北京卫视、北京日报、北京商报、光明网、科技日报、证券日报、新华社、中国证券报、环球网等七十余家媒体进行了广泛宣传报道。
二是举办了4场新技术新产品首发推介系列活动，围绕高端装备（无人机）、人工智能、集成电路、绿色节能、医药健康等重点领域，采用公开征集、定向邀请及调研对接的方式，共面向国内外各类创新主体征集新技术新产品新需求278项，经过专家评审共遴选45项优质项目进行发布路演，推动合作对接50余次，达成各类意向合作超20项，推动政策咨询150余次；线下活动现场参会人数平均每场超100人，京科平台、新浪直播、中关村技术交易平台、中关村易创服务平台、映客直播、V赞直播等平台对活动进行全程直播，直播在线观看场均超25w+人次，北京电视台、中国新闻网、搜狐网、腾讯网、今日头条、网易新闻、极客网、中关村论坛官网、北京国际科技创新中心等100余家新闻媒体、公众号进行了广泛宣传报道。
三是举办了3场新技术新产品供需对接系列活动，围绕智慧交通、工业互联网、空天信息、人工智能等重点领域，采用公开征集、定向邀请及调研对接的方式，面向政府采购单位、央/国企、领军企业、国际国内科技创新型企业、高校院所、新型研发机构累计征集各类新技术、新产品、新需求、技术解决方案等207项，经过专家评审共遴选31项优质项目进行发布路演，推动合作对接70余次，达成合作意向及初步达成合作意向超30项，推动政策咨询百余次。线下活动现场参会人数平均每场均超百人，其中空天信息与人工智能专场参会人数超500人，京科平台、新浪直播、中关村技术交易平台、中关村易创服务平台、映客直播、V赞直播等平台对活动进行全程直播，直播在线观看总量超过100万人次，市科委、管委会官网，河北日报、搜狐网、北京国际科技创新中心、澎湃新闻、新浪网、凤凰网、科技中国、天极网等100余家新闻媒体、公众号进行了广泛宣传报道。</t>
    <phoneticPr fontId="11" type="noConversion"/>
  </si>
  <si>
    <t>每场活动均采取线上线下相结合的方式举办，未出现会议资源浪费现象。</t>
    <phoneticPr fontId="10" type="noConversion"/>
  </si>
  <si>
    <t>无偏差</t>
    <phoneticPr fontId="10" type="noConversion"/>
  </si>
  <si>
    <t>中关村技术交易与推广推介对接活动发布推介项目累计征集项目超685项，经过专家评审共遴选发布推介项目137项，基本可代表本行业领域内最新最优水平。</t>
    <phoneticPr fontId="10" type="noConversion"/>
  </si>
  <si>
    <t>基本达到预期目标</t>
    <phoneticPr fontId="10" type="noConversion"/>
  </si>
  <si>
    <t>主要原因：企业各类需求与实际可提供的服务，存在一定程度的匹配性问题，部分内容超出可协调范围等。
改进措施：后续将进一步整合各需方单位资源，扩大各项服务触达范围，为企业提供更精准高质量的服务。</t>
    <phoneticPr fontId="10" type="noConversion"/>
  </si>
  <si>
    <t>主要原因：项目征集时间还不够，征集渠道需要进一步拓展。
改进措施：开展常态化项目挖掘征集，做好优质项目的积累，同时广泛联系各行业协会、联盟及创新主体，加大公开征集宣传力度，扩大项目征集渠道。</t>
    <phoneticPr fontId="10" type="noConversion"/>
  </si>
  <si>
    <t>主要原因：对企业服务的内容还较为有限，活动促成落地合作的跟踪持续性有待提升。
改进措施：一方面，做好活动策划，突出活动亮点，提升活动品牌影响力，吸引更多优秀的创新主体参与；另一方面，进一步优化技术交易服务内容，为企业提供更多务实的服务，做好供需精准对接，帮助企业找市场、找融资、找合作。</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</si>
</sst>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000000_ "/>
    <numFmt numFmtId="177" formatCode="0_);[Red]\(0\)"/>
    <numFmt numFmtId="178" formatCode="#,##0.00_ "/>
    <numFmt numFmtId="179" formatCode="0.00_);[Red]\(0.00\)"/>
  </numFmts>
  <fonts count="14" x14ac:knownFonts="1">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9"/>
      <color rgb="FF000000"/>
      <name val="仿宋_GB2312"/>
      <family val="3"/>
      <charset val="134"/>
    </font>
    <font>
      <sz val="9"/>
      <name val="仿宋_GB2312"/>
      <family val="3"/>
      <charset val="134"/>
    </font>
    <font>
      <sz val="9"/>
      <name val="宋体"/>
      <charset val="134"/>
      <scheme val="minor"/>
    </font>
    <font>
      <sz val="9"/>
      <name val="宋体"/>
      <charset val="134"/>
    </font>
    <font>
      <sz val="10"/>
      <color rgb="FF000000"/>
      <name val="仿宋_GB2312"/>
      <family val="3"/>
      <charset val="134"/>
    </font>
    <font>
      <sz val="10"/>
      <name val="仿宋_GB2312"/>
      <family val="3"/>
      <charset val="134"/>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s>
  <cellStyleXfs count="1">
    <xf numFmtId="0" fontId="0" fillId="0" borderId="0">
      <alignment vertical="center"/>
    </xf>
  </cellStyleXfs>
  <cellXfs count="5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1" fillId="2" borderId="0" xfId="0" applyFont="1" applyFill="1" applyAlignment="1">
      <alignment vertical="center" wrapText="1"/>
    </xf>
    <xf numFmtId="0" fontId="1" fillId="2" borderId="0" xfId="0" applyFont="1" applyFill="1" applyAlignment="1">
      <alignment horizontal="center" vertical="center"/>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xf numFmtId="0" fontId="12" fillId="2" borderId="2" xfId="0" applyFont="1" applyFill="1" applyBorder="1" applyAlignment="1">
      <alignment horizontal="center" vertical="center" wrapText="1"/>
    </xf>
    <xf numFmtId="0" fontId="12"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5" xfId="0" applyFont="1" applyFill="1" applyBorder="1" applyAlignment="1">
      <alignment horizontal="center" vertical="center" wrapText="1"/>
    </xf>
    <xf numFmtId="176" fontId="13" fillId="0" borderId="1" xfId="0" applyNumberFormat="1" applyFont="1" applyBorder="1" applyAlignment="1">
      <alignment horizontal="center" vertical="center"/>
    </xf>
    <xf numFmtId="0" fontId="12"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lignment vertical="center"/>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9" fontId="5" fillId="2" borderId="5" xfId="0" applyNumberFormat="1" applyFont="1" applyFill="1" applyBorder="1" applyAlignment="1">
      <alignment horizontal="center" vertical="center"/>
    </xf>
    <xf numFmtId="9" fontId="5" fillId="2" borderId="6"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32"/>
  <sheetViews>
    <sheetView tabSelected="1" topLeftCell="A25" workbookViewId="0">
      <selection activeCell="J26" sqref="J26"/>
    </sheetView>
  </sheetViews>
  <sheetFormatPr defaultColWidth="10" defaultRowHeight="15.75" x14ac:dyDescent="0.3"/>
  <cols>
    <col min="1" max="1" width="4.1328125" style="3" customWidth="1"/>
    <col min="2" max="2" width="8.86328125" style="1" customWidth="1"/>
    <col min="3" max="3" width="0.33203125" style="1" hidden="1" customWidth="1"/>
    <col min="4" max="4" width="18.1328125" style="4" customWidth="1"/>
    <col min="5" max="5" width="14.1328125" style="4" customWidth="1"/>
    <col min="6" max="6" width="12.86328125" style="4" customWidth="1"/>
    <col min="7" max="7" width="17.796875" style="1" customWidth="1"/>
    <col min="8" max="8" width="6.86328125" style="1" customWidth="1"/>
    <col min="9" max="9" width="8" style="1" customWidth="1"/>
    <col min="10" max="10" width="52" style="1" customWidth="1"/>
    <col min="11" max="11" width="10" style="1"/>
    <col min="12" max="12" width="16.19921875" style="5" customWidth="1"/>
    <col min="13" max="13" width="17" style="5" customWidth="1"/>
    <col min="14" max="16384" width="10" style="1"/>
  </cols>
  <sheetData>
    <row r="1" spans="1:10" ht="22.05" customHeight="1" x14ac:dyDescent="0.3">
      <c r="A1" s="53" t="s">
        <v>0</v>
      </c>
      <c r="B1" s="53"/>
      <c r="C1" s="53"/>
      <c r="D1" s="53"/>
      <c r="E1" s="53"/>
      <c r="F1" s="53"/>
      <c r="G1" s="53"/>
      <c r="H1" s="53"/>
      <c r="I1" s="53"/>
      <c r="J1" s="53"/>
    </row>
    <row r="2" spans="1:10" ht="22.05" customHeight="1" x14ac:dyDescent="0.3">
      <c r="A2" s="54" t="s">
        <v>1</v>
      </c>
      <c r="B2" s="54"/>
      <c r="C2" s="54"/>
      <c r="D2" s="54"/>
      <c r="E2" s="54"/>
      <c r="F2" s="54"/>
      <c r="G2" s="54"/>
      <c r="H2" s="54"/>
      <c r="I2" s="54"/>
      <c r="J2" s="54"/>
    </row>
    <row r="3" spans="1:10" s="2" customFormat="1" ht="24" customHeight="1" x14ac:dyDescent="0.3">
      <c r="A3" s="43" t="s">
        <v>2</v>
      </c>
      <c r="B3" s="50"/>
      <c r="C3" s="50"/>
      <c r="D3" s="50" t="s">
        <v>3</v>
      </c>
      <c r="E3" s="50"/>
      <c r="F3" s="50"/>
      <c r="G3" s="50"/>
      <c r="H3" s="50"/>
      <c r="I3" s="50"/>
      <c r="J3" s="50"/>
    </row>
    <row r="4" spans="1:10" s="2" customFormat="1" ht="24" customHeight="1" x14ac:dyDescent="0.3">
      <c r="A4" s="43" t="s">
        <v>4</v>
      </c>
      <c r="B4" s="50"/>
      <c r="C4" s="50"/>
      <c r="D4" s="51" t="s">
        <v>5</v>
      </c>
      <c r="E4" s="51"/>
      <c r="F4" s="51"/>
      <c r="G4" s="7" t="s">
        <v>6</v>
      </c>
      <c r="H4" s="43" t="s">
        <v>7</v>
      </c>
      <c r="I4" s="43"/>
      <c r="J4" s="43"/>
    </row>
    <row r="5" spans="1:10" s="2" customFormat="1" ht="24" customHeight="1" x14ac:dyDescent="0.3">
      <c r="A5" s="43" t="s">
        <v>8</v>
      </c>
      <c r="B5" s="50"/>
      <c r="C5" s="50"/>
      <c r="D5" s="36" t="s">
        <v>9</v>
      </c>
      <c r="E5" s="37"/>
      <c r="F5" s="38"/>
      <c r="G5" s="7" t="s">
        <v>10</v>
      </c>
      <c r="H5" s="51" t="s">
        <v>11</v>
      </c>
      <c r="I5" s="51"/>
      <c r="J5" s="51"/>
    </row>
    <row r="6" spans="1:10" s="2" customFormat="1" ht="24" customHeight="1" x14ac:dyDescent="0.3">
      <c r="A6" s="52" t="s">
        <v>75</v>
      </c>
      <c r="B6" s="43"/>
      <c r="C6" s="43"/>
      <c r="D6" s="7"/>
      <c r="E6" s="6" t="s">
        <v>12</v>
      </c>
      <c r="F6" s="6" t="s">
        <v>13</v>
      </c>
      <c r="G6" s="6" t="s">
        <v>14</v>
      </c>
      <c r="H6" s="6" t="s">
        <v>15</v>
      </c>
      <c r="I6" s="6" t="s">
        <v>16</v>
      </c>
      <c r="J6" s="7" t="s">
        <v>17</v>
      </c>
    </row>
    <row r="7" spans="1:10" s="2" customFormat="1" ht="24" customHeight="1" x14ac:dyDescent="0.3">
      <c r="A7" s="43"/>
      <c r="B7" s="43"/>
      <c r="C7" s="43"/>
      <c r="D7" s="10" t="s">
        <v>18</v>
      </c>
      <c r="E7" s="11">
        <v>473.161</v>
      </c>
      <c r="F7" s="11">
        <v>473.161</v>
      </c>
      <c r="G7" s="32">
        <v>465.8664</v>
      </c>
      <c r="H7" s="12">
        <v>10</v>
      </c>
      <c r="I7" s="23">
        <f>G7/F7</f>
        <v>0.98458326024334208</v>
      </c>
      <c r="J7" s="24">
        <f>H7*I7</f>
        <v>9.8458326024334202</v>
      </c>
    </row>
    <row r="8" spans="1:10" s="2" customFormat="1" ht="24" customHeight="1" x14ac:dyDescent="0.3">
      <c r="A8" s="43"/>
      <c r="B8" s="43"/>
      <c r="C8" s="43"/>
      <c r="D8" s="13" t="s">
        <v>19</v>
      </c>
      <c r="E8" s="11">
        <v>473.161</v>
      </c>
      <c r="F8" s="11">
        <v>473.161</v>
      </c>
      <c r="G8" s="32">
        <v>465.8664</v>
      </c>
      <c r="H8" s="12" t="s">
        <v>20</v>
      </c>
      <c r="I8" s="23">
        <f>G8/F8</f>
        <v>0.98458326024334208</v>
      </c>
      <c r="J8" s="12" t="s">
        <v>20</v>
      </c>
    </row>
    <row r="9" spans="1:10" s="2" customFormat="1" ht="24" customHeight="1" x14ac:dyDescent="0.3">
      <c r="A9" s="43"/>
      <c r="B9" s="43"/>
      <c r="C9" s="43"/>
      <c r="D9" s="13" t="s">
        <v>21</v>
      </c>
      <c r="E9" s="14"/>
      <c r="F9" s="14"/>
      <c r="G9" s="15"/>
      <c r="H9" s="12"/>
      <c r="I9" s="23"/>
      <c r="J9" s="24"/>
    </row>
    <row r="10" spans="1:10" s="2" customFormat="1" ht="24" customHeight="1" x14ac:dyDescent="0.3">
      <c r="A10" s="43"/>
      <c r="B10" s="43"/>
      <c r="C10" s="43"/>
      <c r="D10" s="16" t="s">
        <v>22</v>
      </c>
      <c r="E10" s="14"/>
      <c r="F10" s="14"/>
      <c r="G10" s="15"/>
      <c r="H10" s="7"/>
      <c r="I10" s="23"/>
      <c r="J10" s="24"/>
    </row>
    <row r="11" spans="1:10" s="2" customFormat="1" ht="24" customHeight="1" x14ac:dyDescent="0.3">
      <c r="A11" s="43" t="s">
        <v>23</v>
      </c>
      <c r="B11" s="43" t="s">
        <v>24</v>
      </c>
      <c r="C11" s="43"/>
      <c r="D11" s="43"/>
      <c r="E11" s="43"/>
      <c r="F11" s="43"/>
      <c r="G11" s="43" t="s">
        <v>25</v>
      </c>
      <c r="H11" s="43"/>
      <c r="I11" s="43"/>
      <c r="J11" s="43"/>
    </row>
    <row r="12" spans="1:10" s="2" customFormat="1" ht="261.60000000000002" customHeight="1" x14ac:dyDescent="0.3">
      <c r="A12" s="43"/>
      <c r="B12" s="47" t="s">
        <v>26</v>
      </c>
      <c r="C12" s="47"/>
      <c r="D12" s="47"/>
      <c r="E12" s="47"/>
      <c r="F12" s="47"/>
      <c r="G12" s="48" t="s">
        <v>78</v>
      </c>
      <c r="H12" s="49"/>
      <c r="I12" s="49"/>
      <c r="J12" s="49"/>
    </row>
    <row r="13" spans="1:10" s="2" customFormat="1" ht="34.049999999999997" customHeight="1" x14ac:dyDescent="0.3">
      <c r="A13" s="43" t="s">
        <v>27</v>
      </c>
      <c r="B13" s="6" t="s">
        <v>28</v>
      </c>
      <c r="C13" s="7" t="s">
        <v>29</v>
      </c>
      <c r="D13" s="9" t="s">
        <v>30</v>
      </c>
      <c r="E13" s="35" t="s">
        <v>31</v>
      </c>
      <c r="F13" s="34"/>
      <c r="G13" s="6" t="s">
        <v>32</v>
      </c>
      <c r="H13" s="6" t="s">
        <v>15</v>
      </c>
      <c r="I13" s="6" t="s">
        <v>17</v>
      </c>
      <c r="J13" s="6" t="s">
        <v>33</v>
      </c>
    </row>
    <row r="14" spans="1:10" s="2" customFormat="1" ht="51" x14ac:dyDescent="0.3">
      <c r="A14" s="43"/>
      <c r="B14" s="44" t="s">
        <v>34</v>
      </c>
      <c r="C14" s="17" t="s">
        <v>35</v>
      </c>
      <c r="D14" s="6" t="s">
        <v>36</v>
      </c>
      <c r="E14" s="35" t="s">
        <v>37</v>
      </c>
      <c r="F14" s="34"/>
      <c r="G14" s="7">
        <v>10</v>
      </c>
      <c r="H14" s="8">
        <v>5</v>
      </c>
      <c r="I14" s="7">
        <v>5</v>
      </c>
      <c r="J14" s="30" t="s">
        <v>80</v>
      </c>
    </row>
    <row r="15" spans="1:10" s="2" customFormat="1" ht="51" x14ac:dyDescent="0.3">
      <c r="A15" s="43"/>
      <c r="B15" s="44"/>
      <c r="C15" s="18" t="s">
        <v>35</v>
      </c>
      <c r="D15" s="6" t="s">
        <v>38</v>
      </c>
      <c r="E15" s="35" t="s">
        <v>39</v>
      </c>
      <c r="F15" s="34"/>
      <c r="G15" s="7">
        <v>120</v>
      </c>
      <c r="H15" s="8">
        <v>5</v>
      </c>
      <c r="I15" s="7">
        <v>5</v>
      </c>
      <c r="J15" s="30" t="s">
        <v>80</v>
      </c>
    </row>
    <row r="16" spans="1:10" s="2" customFormat="1" ht="51" x14ac:dyDescent="0.3">
      <c r="A16" s="43"/>
      <c r="B16" s="44"/>
      <c r="C16" s="18" t="s">
        <v>35</v>
      </c>
      <c r="D16" s="6" t="s">
        <v>40</v>
      </c>
      <c r="E16" s="35" t="s">
        <v>41</v>
      </c>
      <c r="F16" s="34"/>
      <c r="G16" s="7">
        <v>10</v>
      </c>
      <c r="H16" s="8">
        <v>5</v>
      </c>
      <c r="I16" s="7">
        <v>5</v>
      </c>
      <c r="J16" s="30" t="s">
        <v>80</v>
      </c>
    </row>
    <row r="17" spans="1:10" s="2" customFormat="1" ht="160.25" customHeight="1" x14ac:dyDescent="0.3">
      <c r="A17" s="43"/>
      <c r="B17" s="44"/>
      <c r="C17" s="18" t="s">
        <v>42</v>
      </c>
      <c r="D17" s="19" t="s">
        <v>43</v>
      </c>
      <c r="E17" s="35" t="s">
        <v>44</v>
      </c>
      <c r="F17" s="34"/>
      <c r="G17" s="28" t="s">
        <v>76</v>
      </c>
      <c r="H17" s="8">
        <v>10</v>
      </c>
      <c r="I17" s="7">
        <v>7</v>
      </c>
      <c r="J17" s="30" t="s">
        <v>83</v>
      </c>
    </row>
    <row r="18" spans="1:10" s="2" customFormat="1" ht="128.44999999999999" customHeight="1" x14ac:dyDescent="0.3">
      <c r="A18" s="43"/>
      <c r="B18" s="44"/>
      <c r="C18" s="18" t="s">
        <v>42</v>
      </c>
      <c r="D18" s="19" t="s">
        <v>45</v>
      </c>
      <c r="E18" s="35" t="s">
        <v>44</v>
      </c>
      <c r="F18" s="34"/>
      <c r="G18" s="31" t="s">
        <v>81</v>
      </c>
      <c r="H18" s="8">
        <v>5</v>
      </c>
      <c r="I18" s="7">
        <v>4</v>
      </c>
      <c r="J18" s="30" t="s">
        <v>84</v>
      </c>
    </row>
    <row r="19" spans="1:10" s="2" customFormat="1" ht="51" x14ac:dyDescent="0.3">
      <c r="A19" s="43"/>
      <c r="B19" s="44"/>
      <c r="C19" s="17" t="s">
        <v>46</v>
      </c>
      <c r="D19" s="9" t="s">
        <v>47</v>
      </c>
      <c r="E19" s="35" t="s">
        <v>48</v>
      </c>
      <c r="F19" s="34"/>
      <c r="G19" s="6">
        <v>11</v>
      </c>
      <c r="H19" s="8">
        <v>10</v>
      </c>
      <c r="I19" s="7">
        <v>10</v>
      </c>
      <c r="J19" s="30" t="s">
        <v>80</v>
      </c>
    </row>
    <row r="20" spans="1:10" s="2" customFormat="1" ht="76.5" x14ac:dyDescent="0.3">
      <c r="A20" s="43"/>
      <c r="B20" s="20" t="s">
        <v>49</v>
      </c>
      <c r="C20" s="18" t="s">
        <v>50</v>
      </c>
      <c r="D20" s="9" t="s">
        <v>51</v>
      </c>
      <c r="E20" s="35" t="s">
        <v>52</v>
      </c>
      <c r="F20" s="34"/>
      <c r="G20" s="6">
        <v>45.957000000000001</v>
      </c>
      <c r="H20" s="8">
        <v>10</v>
      </c>
      <c r="I20" s="7">
        <v>10</v>
      </c>
      <c r="J20" s="30" t="s">
        <v>80</v>
      </c>
    </row>
    <row r="21" spans="1:10" s="2" customFormat="1" ht="76.5" x14ac:dyDescent="0.3">
      <c r="A21" s="43"/>
      <c r="B21" s="45" t="s">
        <v>53</v>
      </c>
      <c r="C21" s="18" t="s">
        <v>54</v>
      </c>
      <c r="D21" s="19" t="s">
        <v>55</v>
      </c>
      <c r="E21" s="35" t="s">
        <v>56</v>
      </c>
      <c r="F21" s="34"/>
      <c r="G21" s="6">
        <v>4</v>
      </c>
      <c r="H21" s="8">
        <v>6</v>
      </c>
      <c r="I21" s="6">
        <v>6</v>
      </c>
      <c r="J21" s="30" t="s">
        <v>80</v>
      </c>
    </row>
    <row r="22" spans="1:10" s="2" customFormat="1" ht="76.5" x14ac:dyDescent="0.3">
      <c r="A22" s="43"/>
      <c r="B22" s="46"/>
      <c r="C22" s="18" t="s">
        <v>54</v>
      </c>
      <c r="D22" s="19" t="s">
        <v>57</v>
      </c>
      <c r="E22" s="35" t="s">
        <v>58</v>
      </c>
      <c r="F22" s="34"/>
      <c r="G22" s="6">
        <v>35</v>
      </c>
      <c r="H22" s="8">
        <v>6</v>
      </c>
      <c r="I22" s="6">
        <v>6</v>
      </c>
      <c r="J22" s="30" t="s">
        <v>80</v>
      </c>
    </row>
    <row r="23" spans="1:10" s="2" customFormat="1" ht="76.5" x14ac:dyDescent="0.3">
      <c r="A23" s="43"/>
      <c r="B23" s="46"/>
      <c r="C23" s="18" t="s">
        <v>54</v>
      </c>
      <c r="D23" s="19" t="s">
        <v>59</v>
      </c>
      <c r="E23" s="35" t="s">
        <v>60</v>
      </c>
      <c r="F23" s="34"/>
      <c r="G23" s="6">
        <v>30</v>
      </c>
      <c r="H23" s="8">
        <v>6</v>
      </c>
      <c r="I23" s="6">
        <v>6</v>
      </c>
      <c r="J23" s="30" t="s">
        <v>80</v>
      </c>
    </row>
    <row r="24" spans="1:10" s="2" customFormat="1" ht="76.5" x14ac:dyDescent="0.3">
      <c r="A24" s="43"/>
      <c r="B24" s="46"/>
      <c r="C24" s="18" t="s">
        <v>61</v>
      </c>
      <c r="D24" s="21" t="s">
        <v>62</v>
      </c>
      <c r="E24" s="35" t="s">
        <v>63</v>
      </c>
      <c r="F24" s="34"/>
      <c r="G24" s="6">
        <v>3</v>
      </c>
      <c r="H24" s="8">
        <v>6</v>
      </c>
      <c r="I24" s="6">
        <v>6</v>
      </c>
      <c r="J24" s="30" t="s">
        <v>80</v>
      </c>
    </row>
    <row r="25" spans="1:10" s="2" customFormat="1" ht="76.5" x14ac:dyDescent="0.3">
      <c r="A25" s="43"/>
      <c r="B25" s="46"/>
      <c r="C25" s="18" t="s">
        <v>64</v>
      </c>
      <c r="D25" s="9" t="s">
        <v>65</v>
      </c>
      <c r="E25" s="35" t="s">
        <v>66</v>
      </c>
      <c r="F25" s="34"/>
      <c r="G25" s="27" t="s">
        <v>79</v>
      </c>
      <c r="H25" s="8">
        <v>3</v>
      </c>
      <c r="I25" s="6">
        <v>3</v>
      </c>
      <c r="J25" s="30" t="s">
        <v>80</v>
      </c>
    </row>
    <row r="26" spans="1:10" s="2" customFormat="1" ht="306" x14ac:dyDescent="0.3">
      <c r="A26" s="43"/>
      <c r="B26" s="46"/>
      <c r="C26" s="18" t="s">
        <v>67</v>
      </c>
      <c r="D26" s="9" t="s">
        <v>68</v>
      </c>
      <c r="E26" s="33" t="s">
        <v>82</v>
      </c>
      <c r="F26" s="34"/>
      <c r="G26" s="27" t="s">
        <v>77</v>
      </c>
      <c r="H26" s="8">
        <v>3</v>
      </c>
      <c r="I26" s="6">
        <v>2</v>
      </c>
      <c r="J26" s="27" t="s">
        <v>85</v>
      </c>
    </row>
    <row r="27" spans="1:10" s="2" customFormat="1" ht="114.75" x14ac:dyDescent="0.3">
      <c r="A27" s="43"/>
      <c r="B27" s="18" t="s">
        <v>69</v>
      </c>
      <c r="C27" s="18" t="s">
        <v>70</v>
      </c>
      <c r="D27" s="9" t="s">
        <v>71</v>
      </c>
      <c r="E27" s="35" t="s">
        <v>72</v>
      </c>
      <c r="F27" s="34"/>
      <c r="G27" s="29">
        <v>0.92</v>
      </c>
      <c r="H27" s="8">
        <v>10</v>
      </c>
      <c r="I27" s="6">
        <v>10</v>
      </c>
      <c r="J27" s="30" t="s">
        <v>80</v>
      </c>
    </row>
    <row r="28" spans="1:10" s="2" customFormat="1" ht="27" customHeight="1" x14ac:dyDescent="0.3">
      <c r="A28" s="36" t="s">
        <v>73</v>
      </c>
      <c r="B28" s="37"/>
      <c r="C28" s="37"/>
      <c r="D28" s="37"/>
      <c r="E28" s="37"/>
      <c r="F28" s="37"/>
      <c r="G28" s="38"/>
      <c r="H28" s="12">
        <f>SUM(H14:H27)+H7</f>
        <v>100</v>
      </c>
      <c r="I28" s="25">
        <f>SUM(I14:I27)+J7</f>
        <v>94.845832602433418</v>
      </c>
      <c r="J28" s="26"/>
    </row>
    <row r="29" spans="1:10" s="2" customFormat="1" ht="123" customHeight="1" x14ac:dyDescent="0.3">
      <c r="A29" s="39" t="s">
        <v>74</v>
      </c>
      <c r="B29" s="40"/>
      <c r="C29" s="40"/>
      <c r="D29" s="40"/>
      <c r="E29" s="40"/>
      <c r="F29" s="40"/>
      <c r="G29" s="40"/>
      <c r="H29" s="40"/>
      <c r="I29" s="40"/>
      <c r="J29" s="40"/>
    </row>
    <row r="30" spans="1:10" ht="14.25" customHeight="1" x14ac:dyDescent="0.3">
      <c r="A30" s="41"/>
      <c r="B30" s="42"/>
      <c r="C30" s="42"/>
      <c r="D30" s="42"/>
      <c r="E30" s="42"/>
      <c r="F30" s="42"/>
      <c r="G30" s="42"/>
      <c r="H30" s="42"/>
      <c r="I30" s="42"/>
      <c r="J30" s="42"/>
    </row>
    <row r="32" spans="1:10" ht="17.649999999999999" x14ac:dyDescent="0.3">
      <c r="G32" s="22"/>
    </row>
  </sheetData>
  <mergeCells count="37">
    <mergeCell ref="A1:J1"/>
    <mergeCell ref="A2:J2"/>
    <mergeCell ref="A3:C3"/>
    <mergeCell ref="D3:J3"/>
    <mergeCell ref="A4:C4"/>
    <mergeCell ref="D4:F4"/>
    <mergeCell ref="H4:J4"/>
    <mergeCell ref="A5:C5"/>
    <mergeCell ref="D5:F5"/>
    <mergeCell ref="H5:J5"/>
    <mergeCell ref="B11:F11"/>
    <mergeCell ref="G11:J11"/>
    <mergeCell ref="A11:A12"/>
    <mergeCell ref="A6:C10"/>
    <mergeCell ref="E19:F19"/>
    <mergeCell ref="E20:F20"/>
    <mergeCell ref="B12:F12"/>
    <mergeCell ref="G12:J12"/>
    <mergeCell ref="E13:F13"/>
    <mergeCell ref="E14:F14"/>
    <mergeCell ref="E15:F15"/>
    <mergeCell ref="E26:F26"/>
    <mergeCell ref="E27:F27"/>
    <mergeCell ref="A28:G28"/>
    <mergeCell ref="A29:J29"/>
    <mergeCell ref="A30:J30"/>
    <mergeCell ref="A13:A27"/>
    <mergeCell ref="B14:B19"/>
    <mergeCell ref="B21:B26"/>
    <mergeCell ref="E21:F21"/>
    <mergeCell ref="E22:F22"/>
    <mergeCell ref="E23:F23"/>
    <mergeCell ref="E24:F24"/>
    <mergeCell ref="E25:F25"/>
    <mergeCell ref="E16:F16"/>
    <mergeCell ref="E17:F17"/>
    <mergeCell ref="E18:F18"/>
  </mergeCells>
  <phoneticPr fontId="1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海宁 鲍</cp:lastModifiedBy>
  <dcterms:created xsi:type="dcterms:W3CDTF">2024-02-28T08:29:00Z</dcterms:created>
  <dcterms:modified xsi:type="dcterms:W3CDTF">2024-04-24T04:52:11Z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A15E110885F64707BE8ADDECB7E4FA0E_11</vt:lpwstr>
  </property>
  <property fmtid="{D5CDD505-2E9C-101B-9397-08002B2CF9AE}" pid="3" name="KSOProductBuildVer">
    <vt:lpwstr>2052-12.1.0.16388</vt:lpwstr>
  </property>
</Properties>
</file>