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188" windowHeight="9180"/>
  </bookViews>
  <sheets>
    <sheet name="Sheet1" sheetId="1" r:id="rId1"/>
  </sheets>
  <definedNames>
    <definedName name="_xlnm.Print_Area" localSheetId="0">Sheet1!$A$1:$J$21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<sst xmlns="http://schemas.openxmlformats.org/spreadsheetml/2006/main" count="67" uniqueCount="60">
  <si>
    <t>项目支出绩效自评表</t>
  </si>
  <si>
    <t>（2023年度）</t>
  </si>
  <si>
    <t>项目名称</t>
  </si>
  <si>
    <t>因公出国（境）类项目</t>
  </si>
  <si>
    <t>主管部门</t>
  </si>
  <si>
    <t>中关村科技园区管理委员会</t>
  </si>
  <si>
    <t>实施单位</t>
  </si>
  <si>
    <t>中关村科技园区管理委员会(本级)</t>
  </si>
  <si>
    <t>项目负责人</t>
  </si>
  <si>
    <t>李倩</t>
  </si>
  <si>
    <t>联系电话</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</si>
  <si>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</si>
  <si>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</si>
  <si>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</si>
  <si>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</si>
  <si>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</si>
  <si>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</si>
  <si>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</si>
  <si>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</si>
  <si>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</si>
  <si>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</si>
  <si>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</si>
  <si>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</si>
  <si>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</si>
  <si>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</si>
  <si>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</si>
  <si>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落实国务院《关于深化科技体制改革加快国家创新体系建设的意见》和《北京市“十四五”时期国际科技创新中心建设规划》，响应习近平总书记提出的“一带一路”国际创新合作倡议，以建设具有全球影响力的科技创新中心为引领，着力打造北京发展新高地。以全球视野谋划和推动创新,组织因公出访，促进国际科技合作，围绕全力抓好“三城一区”建设：聚焦中关村科学城，突破怀柔科学城，搞活未来科学城；深入推进北京经济技术开发区和顺义创新产业集群示范区建设，大力推动中关村国家自主创新示范区开展高水平科技自立自强先行先试改革，加强“一区多园”统筹协同发展，建设世界领先科技园区。推动北京积极融入全球创新网络并成为核心枢纽，聚合更多的国际创新资源来推动北京的创新发展，根据《财政部、外交部关于印发&lt;因公临时出国经费管理办法&gt;的通知》（财行〔2013〕516号）、《财政部、外交部关于调整因公临时出国住宿费标准等有关事项的通知》（财行〔2017〕434号），组织因公出国（境）及赴台团组，赴境外开展交流学习。</t>
  </si>
  <si>
    <t>支持中关村管委会系统开展国际科技交流合作工作，支付管委会系统人员因公出国、赴港澳、赴台开展交流合作工作的出访费用，包括国际旅费、食宿费、公杂费、城市间交通费、境外保险费、因公证件及签证或签注费用及相关手续费等总金额62.870378万元。组织因公出国（境）及赴台团组7次，赴境外开展交流学习。</t>
  </si>
  <si>
    <t>绩效指标</t>
  </si>
  <si>
    <t>一级指标</t>
  </si>
  <si>
    <t>二级指标</t>
  </si>
  <si>
    <t>三级指标</t>
  </si>
  <si>
    <t>年度指标值</t>
  </si>
  <si>
    <t>实际完成值</t>
  </si>
  <si>
    <t>偏差原因分析及改进措施</t>
  </si>
  <si>
    <t>产出指标</t>
  </si>
  <si>
    <t>数量指标</t>
  </si>
  <si>
    <t>全年组织因公出国（境）、因公赴台团组</t>
  </si>
  <si>
    <t>≥9批次</t>
  </si>
  <si>
    <t>7批次</t>
  </si>
  <si>
    <t>受疫情与国际形势影响，2023年因公出访工作按照“一事一议”原则，国际形势中不稳定、不确定因素日益突出，存在参访单位临时拒绝公务安排等情况，国际交流受到很大限制，推进国际合作难度增大。因此，与年初设置指标具有较大偏差。
下一步，将持续加强因公出访管理工作，深化拓展与世界先进创新区域合作，进一步推动取得更多务实成果。</t>
  </si>
  <si>
    <t>全年组织因公出国（境）、因公赴台人次</t>
  </si>
  <si>
    <t>≥17人次</t>
  </si>
  <si>
    <t>15人次</t>
  </si>
  <si>
    <t>质量指标</t>
  </si>
  <si>
    <t>保障全年因公出访需求</t>
  </si>
  <si>
    <t>达到目标</t>
  </si>
  <si>
    <t>时效指标</t>
  </si>
  <si>
    <t>完成全年因公出访</t>
  </si>
  <si>
    <t>≤1年</t>
  </si>
  <si>
    <t>效益指标</t>
  </si>
  <si>
    <t>社会效益指标</t>
  </si>
  <si>
    <t>保障因公出访工作顺利开展，推动国际科技交流与合作，引进先进技术及优质资源，输出优秀成果</t>
  </si>
  <si>
    <t>达到预期目标</t>
  </si>
  <si>
    <t>满意度指标</t>
  </si>
  <si>
    <t>服务对象满意度指标</t>
  </si>
  <si>
    <t>出访人员满意度</t>
  </si>
  <si>
    <t>≥95%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</si>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</sst>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_);[Red]\(0.00\)"/>
  </numFmts>
  <fonts count="28">
    <font>
      <sz val="11"/>
      <color theme="1"/>
      <name val="宋体"/>
      <charset val="134"/>
      <scheme val="minor"/>
    </font>
    <font>
      <sz val="12"/>
      <name val="宋体"/>
      <charset val="134"/>
    </font>
    <font>
      <sz val="12"/>
      <name val="仿宋_GB2312"/>
      <charset val="134"/>
    </font>
    <font>
      <sz val="10"/>
      <name val="宋体"/>
      <charset val="134"/>
    </font>
    <font>
      <sz val="14"/>
      <name val="宋体"/>
      <charset val="134"/>
    </font>
    <font>
      <sz val="10"/>
      <color rgb="FF000000"/>
      <name val="仿宋_GB2312"/>
      <charset val="134"/>
    </font>
    <font>
      <sz val="10"/>
      <name val="仿宋_GB2312"/>
      <charset val="134"/>
    </font>
    <font>
      <sz val="10"/>
      <color theme="1"/>
      <name val="仿宋_GB2312"/>
      <charset val="134"/>
    </font>
    <font>
      <sz val="10"/>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7"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0" borderId="8" applyNumberFormat="0" applyFill="0" applyAlignment="0" applyProtection="0">
      <alignment vertical="center"/>
    </xf>
    <xf numFmtId="0" fontId="16" fillId="0" borderId="9" applyNumberFormat="0" applyFill="0" applyAlignment="0" applyProtection="0">
      <alignment vertical="center"/>
    </xf>
    <xf numFmtId="0" fontId="16" fillId="0" borderId="0" applyNumberFormat="0" applyFill="0" applyBorder="0" applyAlignment="0" applyProtection="0">
      <alignment vertical="center"/>
    </xf>
    <xf numFmtId="0" fontId="17" fillId="4" borderId="10" applyNumberFormat="0" applyAlignment="0" applyProtection="0">
      <alignment vertical="center"/>
    </xf>
    <xf numFmtId="0" fontId="18" fillId="5" borderId="11" applyNumberFormat="0" applyAlignment="0" applyProtection="0">
      <alignment vertical="center"/>
    </xf>
    <xf numFmtId="0" fontId="19" fillId="5" borderId="10" applyNumberFormat="0" applyAlignment="0" applyProtection="0">
      <alignment vertical="center"/>
    </xf>
    <xf numFmtId="0" fontId="20" fillId="6" borderId="12" applyNumberFormat="0" applyAlignment="0" applyProtection="0">
      <alignment vertical="center"/>
    </xf>
    <xf numFmtId="0" fontId="21" fillId="0" borderId="13" applyNumberFormat="0" applyFill="0" applyAlignment="0" applyProtection="0">
      <alignment vertical="center"/>
    </xf>
    <xf numFmtId="0" fontId="22" fillId="0" borderId="14"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cellStyleXfs>
  <cellXfs count="48">
    <xf numFmtId="0" fontId="0" fillId="0" borderId="0" xfId="0">
      <alignment vertical="center"/>
    </xf>
    <xf numFmtId="0" fontId="1" fillId="2" borderId="0" xfId="0" applyFont="1" applyFill="1" applyBorder="1" applyAlignment="1">
      <alignment vertical="center"/>
    </xf>
    <xf numFmtId="0" fontId="2" fillId="2" borderId="0" xfId="0" applyFont="1" applyFill="1" applyBorder="1" applyAlignment="1">
      <alignment vertical="center"/>
    </xf>
    <xf numFmtId="0" fontId="1" fillId="2" borderId="0" xfId="0" applyFont="1" applyFill="1" applyBorder="1" applyAlignment="1">
      <alignment vertical="center" wrapText="1"/>
    </xf>
    <xf numFmtId="0" fontId="1" fillId="2" borderId="0" xfId="0" applyFont="1" applyFill="1" applyBorder="1" applyAlignment="1">
      <alignment horizontal="center" vertical="center"/>
    </xf>
    <xf numFmtId="0" fontId="3" fillId="2" borderId="0" xfId="0" applyFont="1" applyFill="1" applyBorder="1" applyAlignment="1">
      <alignment vertical="center" wrapText="1"/>
    </xf>
    <xf numFmtId="0" fontId="4" fillId="2" borderId="0"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6" fillId="2" borderId="1" xfId="0" applyFont="1" applyFill="1" applyBorder="1" applyAlignment="1">
      <alignment vertical="center"/>
    </xf>
    <xf numFmtId="176" fontId="6" fillId="0" borderId="1" xfId="0" applyNumberFormat="1" applyFont="1" applyFill="1" applyBorder="1" applyAlignment="1">
      <alignment horizontal="center" vertical="center"/>
    </xf>
    <xf numFmtId="177" fontId="6" fillId="2" borderId="1" xfId="0" applyNumberFormat="1" applyFont="1" applyFill="1" applyBorder="1" applyAlignment="1">
      <alignment horizontal="center" vertical="center"/>
    </xf>
    <xf numFmtId="0" fontId="6" fillId="2" borderId="1" xfId="0" applyFont="1" applyFill="1" applyBorder="1" applyAlignment="1">
      <alignment horizontal="left" vertical="center" wrapText="1"/>
    </xf>
    <xf numFmtId="178" fontId="6" fillId="2" borderId="1" xfId="0" applyNumberFormat="1" applyFont="1" applyFill="1" applyBorder="1" applyAlignment="1">
      <alignment horizontal="center" vertical="center"/>
    </xf>
    <xf numFmtId="178" fontId="6" fillId="2" borderId="1" xfId="0" applyNumberFormat="1" applyFont="1" applyFill="1" applyBorder="1" applyAlignment="1">
      <alignment horizontal="right" vertical="center"/>
    </xf>
    <xf numFmtId="0" fontId="6" fillId="2" borderId="1" xfId="0" applyFont="1" applyFill="1" applyBorder="1" applyAlignment="1">
      <alignment horizontal="left" vertical="center"/>
    </xf>
    <xf numFmtId="0" fontId="6" fillId="0" borderId="1" xfId="0" applyFont="1" applyFill="1" applyBorder="1" applyAlignment="1">
      <alignment horizontal="left" vertical="center" wrapText="1"/>
    </xf>
    <xf numFmtId="0" fontId="5" fillId="2" borderId="2" xfId="0" applyFont="1" applyFill="1" applyBorder="1" applyAlignment="1">
      <alignment horizontal="center" vertical="center"/>
    </xf>
    <xf numFmtId="0" fontId="5" fillId="2" borderId="4" xfId="0" applyFont="1" applyFill="1" applyBorder="1" applyAlignment="1">
      <alignment horizontal="center" vertical="center"/>
    </xf>
    <xf numFmtId="0" fontId="5"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5" fillId="0" borderId="2"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1" xfId="0" applyNumberFormat="1" applyFont="1" applyFill="1" applyBorder="1" applyAlignment="1">
      <alignment horizontal="center" vertical="center" wrapText="1"/>
    </xf>
    <xf numFmtId="9" fontId="5" fillId="2" borderId="1" xfId="0" applyNumberFormat="1" applyFont="1" applyFill="1" applyBorder="1" applyAlignment="1">
      <alignment horizontal="center" vertical="center"/>
    </xf>
    <xf numFmtId="9" fontId="5" fillId="0" borderId="1" xfId="0" applyNumberFormat="1" applyFont="1" applyFill="1" applyBorder="1" applyAlignment="1">
      <alignment horizontal="center" vertical="center" wrapText="1"/>
    </xf>
    <xf numFmtId="177" fontId="5" fillId="2" borderId="1" xfId="0" applyNumberFormat="1" applyFont="1" applyFill="1" applyBorder="1" applyAlignment="1">
      <alignment horizontal="center" vertical="center"/>
    </xf>
    <xf numFmtId="0" fontId="5" fillId="2" borderId="1" xfId="0" applyFont="1" applyFill="1" applyBorder="1" applyAlignment="1">
      <alignment vertical="center" wrapText="1"/>
    </xf>
    <xf numFmtId="0" fontId="5" fillId="2" borderId="1" xfId="0" applyFont="1" applyFill="1" applyBorder="1" applyAlignment="1">
      <alignment vertical="center"/>
    </xf>
    <xf numFmtId="0" fontId="8" fillId="2" borderId="0" xfId="0" applyFont="1" applyFill="1" applyBorder="1" applyAlignment="1">
      <alignment horizontal="left" vertical="center" wrapText="1"/>
    </xf>
    <xf numFmtId="0" fontId="8" fillId="2" borderId="0" xfId="0" applyFont="1" applyFill="1" applyBorder="1" applyAlignment="1">
      <alignment horizontal="left" vertical="center" indent="2"/>
    </xf>
    <xf numFmtId="0" fontId="4" fillId="2" borderId="0" xfId="0" applyFont="1" applyFill="1" applyBorder="1" applyAlignment="1">
      <alignment vertical="center"/>
    </xf>
    <xf numFmtId="0" fontId="2" fillId="2" borderId="0" xfId="0" applyNumberFormat="1" applyFont="1" applyFill="1" applyBorder="1" applyAlignment="1">
      <alignment vertical="center"/>
    </xf>
    <xf numFmtId="10" fontId="6" fillId="2" borderId="1" xfId="0" applyNumberFormat="1" applyFont="1" applyFill="1" applyBorder="1" applyAlignment="1">
      <alignment horizontal="center" vertical="center"/>
    </xf>
    <xf numFmtId="178" fontId="6" fillId="2" borderId="1" xfId="0" applyNumberFormat="1" applyFont="1" applyFill="1" applyBorder="1" applyAlignment="1">
      <alignment horizontal="center" vertical="center" wrapText="1"/>
    </xf>
    <xf numFmtId="0" fontId="5" fillId="0" borderId="5" xfId="0" applyFont="1" applyFill="1" applyBorder="1" applyAlignment="1">
      <alignment horizontal="left" vertical="center" wrapText="1"/>
    </xf>
    <xf numFmtId="0" fontId="5" fillId="0" borderId="6" xfId="0" applyFont="1" applyFill="1" applyBorder="1" applyAlignment="1">
      <alignment horizontal="left" vertical="center" wrapText="1"/>
    </xf>
    <xf numFmtId="0" fontId="6" fillId="0" borderId="1" xfId="0" applyFont="1" applyFill="1" applyBorder="1" applyAlignment="1">
      <alignment horizontal="center" vertical="center" wrapText="1"/>
    </xf>
    <xf numFmtId="179" fontId="5" fillId="2" borderId="1" xfId="0" applyNumberFormat="1" applyFont="1" applyFill="1" applyBorder="1" applyAlignment="1">
      <alignment horizontal="center" vertical="center"/>
    </xf>
    <xf numFmtId="178" fontId="5" fillId="2" borderId="1" xfId="0" applyNumberFormat="1" applyFont="1" applyFill="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M24"/>
  <sheetViews>
    <sheetView tabSelected="1" view="pageBreakPreview" zoomScaleNormal="100" workbookViewId="0">
      <selection activeCell="J14" sqref="J14:J15"/>
    </sheetView>
  </sheetViews>
  <sheetFormatPr defaultColWidth="10" defaultRowHeight="15.6"/>
  <cols>
    <col min="1" max="1" width="4.07407407407407" style="3" customWidth="1"/>
    <col min="2" max="2" width="10.9074074074074" style="1" customWidth="1"/>
    <col min="3" max="3" width="16.3796296296296" style="1" customWidth="1"/>
    <col min="4" max="4" width="18.1296296296296" style="4" customWidth="1"/>
    <col min="5" max="5" width="11.3888888888889" style="4" customWidth="1"/>
    <col min="6" max="6" width="11.6666666666667" style="4" customWidth="1"/>
    <col min="7" max="7" width="11.1296296296296" style="1" customWidth="1"/>
    <col min="8" max="8" width="8.33333333333333" style="1" customWidth="1"/>
    <col min="9" max="9" width="7.33333333333333" style="1" customWidth="1"/>
    <col min="10" max="10" width="16" style="1" customWidth="1"/>
    <col min="11" max="11" width="12.6296296296296" style="1"/>
    <col min="12" max="12" width="16.2037037037037" style="5" customWidth="1"/>
    <col min="13" max="13" width="17.037037037037" style="5" customWidth="1"/>
    <col min="14" max="16384" width="10" style="1"/>
  </cols>
  <sheetData>
    <row r="1" s="1" customFormat="1" ht="22" customHeight="1" spans="1:13">
      <c r="A1" s="6" t="s">
        <v>0</v>
      </c>
      <c r="B1" s="6"/>
      <c r="C1" s="6"/>
      <c r="D1" s="6"/>
      <c r="E1" s="6"/>
      <c r="F1" s="6"/>
      <c r="G1" s="6"/>
      <c r="H1" s="6"/>
      <c r="I1" s="6"/>
      <c r="J1" s="6"/>
      <c r="L1" s="5"/>
      <c r="M1" s="5"/>
    </row>
    <row r="2" s="1" customFormat="1" ht="22" customHeight="1" spans="1:13">
      <c r="A2" s="7" t="s">
        <v>1</v>
      </c>
      <c r="B2" s="7"/>
      <c r="C2" s="7"/>
      <c r="D2" s="7"/>
      <c r="E2" s="7"/>
      <c r="F2" s="7"/>
      <c r="G2" s="7"/>
      <c r="H2" s="7"/>
      <c r="I2" s="7"/>
      <c r="J2" s="7"/>
      <c r="L2" s="5"/>
      <c r="M2" s="5"/>
    </row>
    <row r="3" s="2" customFormat="1" ht="24" customHeight="1" spans="1:10">
      <c r="A3" s="8" t="s">
        <v>2</v>
      </c>
      <c r="B3" s="9"/>
      <c r="C3" s="9"/>
      <c r="D3" s="9" t="s">
        <v>3</v>
      </c>
      <c r="E3" s="9"/>
      <c r="F3" s="9"/>
      <c r="G3" s="9"/>
      <c r="H3" s="9"/>
      <c r="I3" s="9"/>
      <c r="J3" s="9"/>
    </row>
    <row r="4" s="2" customFormat="1" ht="24" customHeight="1" spans="1:12">
      <c r="A4" s="8" t="s">
        <v>4</v>
      </c>
      <c r="B4" s="9"/>
      <c r="C4" s="9"/>
      <c r="D4" s="10" t="s">
        <v>5</v>
      </c>
      <c r="E4" s="10"/>
      <c r="F4" s="10"/>
      <c r="G4" s="9" t="s">
        <v>6</v>
      </c>
      <c r="H4" s="8" t="s">
        <v>7</v>
      </c>
      <c r="I4" s="8"/>
      <c r="J4" s="8"/>
      <c r="L4" s="40"/>
    </row>
    <row r="5" s="2" customFormat="1" ht="24" customHeight="1" spans="1:10">
      <c r="A5" s="8" t="s">
        <v>8</v>
      </c>
      <c r="B5" s="9"/>
      <c r="C5" s="9"/>
      <c r="D5" s="11" t="s">
        <v>9</v>
      </c>
      <c r="E5" s="12"/>
      <c r="F5" s="13"/>
      <c r="G5" s="9" t="s">
        <v>10</v>
      </c>
      <c r="H5" s="10">
        <v>55578006</v>
      </c>
      <c r="I5" s="10"/>
      <c r="J5" s="10"/>
    </row>
    <row r="6" s="2" customFormat="1" ht="24" customHeight="1" spans="1:10">
      <c r="A6" s="14" t="s">
        <v>11</v>
      </c>
      <c r="B6" s="14"/>
      <c r="C6" s="14"/>
      <c r="D6" s="15"/>
      <c r="E6" s="14" t="s">
        <v>12</v>
      </c>
      <c r="F6" s="14" t="s">
        <v>13</v>
      </c>
      <c r="G6" s="14" t="s">
        <v>14</v>
      </c>
      <c r="H6" s="14" t="s">
        <v>15</v>
      </c>
      <c r="I6" s="14" t="s">
        <v>16</v>
      </c>
      <c r="J6" s="15" t="s">
        <v>17</v>
      </c>
    </row>
    <row r="7" s="2" customFormat="1" ht="24" customHeight="1" spans="1:10">
      <c r="A7" s="14"/>
      <c r="B7" s="14"/>
      <c r="C7" s="14"/>
      <c r="D7" s="16" t="s">
        <v>18</v>
      </c>
      <c r="E7" s="17">
        <v>84</v>
      </c>
      <c r="F7" s="17">
        <v>84</v>
      </c>
      <c r="G7" s="17">
        <v>62.870378</v>
      </c>
      <c r="H7" s="18">
        <v>10</v>
      </c>
      <c r="I7" s="41">
        <f>G7/F7</f>
        <v>0.748456880952381</v>
      </c>
      <c r="J7" s="42">
        <f>H7*I7</f>
        <v>7.48456880952381</v>
      </c>
    </row>
    <row r="8" s="2" customFormat="1" ht="24" customHeight="1" spans="1:10">
      <c r="A8" s="14"/>
      <c r="B8" s="14"/>
      <c r="C8" s="14"/>
      <c r="D8" s="19" t="s">
        <v>19</v>
      </c>
      <c r="E8" s="17">
        <v>84</v>
      </c>
      <c r="F8" s="17">
        <v>84</v>
      </c>
      <c r="G8" s="17">
        <v>62.870378</v>
      </c>
      <c r="H8" s="18" t="s">
        <v>20</v>
      </c>
      <c r="I8" s="41">
        <f>G8/F8</f>
        <v>0.748456880952381</v>
      </c>
      <c r="J8" s="18" t="s">
        <v>20</v>
      </c>
    </row>
    <row r="9" s="2" customFormat="1" ht="24" customHeight="1" spans="1:10">
      <c r="A9" s="14"/>
      <c r="B9" s="14"/>
      <c r="C9" s="14"/>
      <c r="D9" s="19" t="s">
        <v>21</v>
      </c>
      <c r="E9" s="20"/>
      <c r="F9" s="20"/>
      <c r="G9" s="21"/>
      <c r="H9" s="18"/>
      <c r="I9" s="41"/>
      <c r="J9" s="42"/>
    </row>
    <row r="10" s="2" customFormat="1" ht="24" customHeight="1" spans="1:10">
      <c r="A10" s="14"/>
      <c r="B10" s="14"/>
      <c r="C10" s="14"/>
      <c r="D10" s="22" t="s">
        <v>22</v>
      </c>
      <c r="E10" s="20"/>
      <c r="F10" s="20"/>
      <c r="G10" s="21"/>
      <c r="H10" s="15"/>
      <c r="I10" s="41"/>
      <c r="J10" s="42"/>
    </row>
    <row r="11" s="2" customFormat="1" ht="24" customHeight="1" spans="1:10">
      <c r="A11" s="14" t="s">
        <v>23</v>
      </c>
      <c r="B11" s="14" t="s">
        <v>24</v>
      </c>
      <c r="C11" s="14"/>
      <c r="D11" s="14"/>
      <c r="E11" s="14"/>
      <c r="F11" s="14"/>
      <c r="G11" s="14" t="s">
        <v>25</v>
      </c>
      <c r="H11" s="14"/>
      <c r="I11" s="14"/>
      <c r="J11" s="14"/>
    </row>
    <row r="12" s="2" customFormat="1" ht="171" customHeight="1" spans="1:10">
      <c r="A12" s="14"/>
      <c r="B12" s="19" t="s">
        <v>26</v>
      </c>
      <c r="C12" s="19"/>
      <c r="D12" s="19"/>
      <c r="E12" s="19"/>
      <c r="F12" s="19"/>
      <c r="G12" s="23" t="s">
        <v>27</v>
      </c>
      <c r="H12" s="23"/>
      <c r="I12" s="23"/>
      <c r="J12" s="23"/>
    </row>
    <row r="13" s="2" customFormat="1" ht="34" customHeight="1" spans="1:10">
      <c r="A13" s="8" t="s">
        <v>28</v>
      </c>
      <c r="B13" s="8" t="s">
        <v>29</v>
      </c>
      <c r="C13" s="9" t="s">
        <v>30</v>
      </c>
      <c r="D13" s="11" t="s">
        <v>31</v>
      </c>
      <c r="E13" s="24" t="s">
        <v>32</v>
      </c>
      <c r="F13" s="25"/>
      <c r="G13" s="8" t="s">
        <v>33</v>
      </c>
      <c r="H13" s="8" t="s">
        <v>15</v>
      </c>
      <c r="I13" s="8" t="s">
        <v>17</v>
      </c>
      <c r="J13" s="8" t="s">
        <v>34</v>
      </c>
    </row>
    <row r="14" s="2" customFormat="1" ht="130" customHeight="1" spans="1:10">
      <c r="A14" s="8"/>
      <c r="B14" s="14" t="s">
        <v>35</v>
      </c>
      <c r="C14" s="14" t="s">
        <v>36</v>
      </c>
      <c r="D14" s="11" t="s">
        <v>37</v>
      </c>
      <c r="E14" s="26" t="s">
        <v>38</v>
      </c>
      <c r="F14" s="26"/>
      <c r="G14" s="27" t="s">
        <v>39</v>
      </c>
      <c r="H14" s="27">
        <v>8</v>
      </c>
      <c r="I14" s="27">
        <v>6.22</v>
      </c>
      <c r="J14" s="43" t="s">
        <v>40</v>
      </c>
    </row>
    <row r="15" s="2" customFormat="1" ht="155" customHeight="1" spans="1:10">
      <c r="A15" s="8"/>
      <c r="B15" s="14"/>
      <c r="C15" s="28" t="s">
        <v>36</v>
      </c>
      <c r="D15" s="11" t="s">
        <v>41</v>
      </c>
      <c r="E15" s="29" t="s">
        <v>42</v>
      </c>
      <c r="F15" s="30"/>
      <c r="G15" s="26" t="s">
        <v>43</v>
      </c>
      <c r="H15" s="10">
        <v>7</v>
      </c>
      <c r="I15" s="26">
        <v>6.18</v>
      </c>
      <c r="J15" s="44"/>
    </row>
    <row r="16" s="2" customFormat="1" ht="36" customHeight="1" spans="1:10">
      <c r="A16" s="8"/>
      <c r="B16" s="14"/>
      <c r="C16" s="28" t="s">
        <v>44</v>
      </c>
      <c r="D16" s="11" t="s">
        <v>45</v>
      </c>
      <c r="E16" s="29" t="s">
        <v>46</v>
      </c>
      <c r="F16" s="30"/>
      <c r="G16" s="26" t="s">
        <v>46</v>
      </c>
      <c r="H16" s="31">
        <v>25</v>
      </c>
      <c r="I16" s="26">
        <v>25</v>
      </c>
      <c r="J16" s="10"/>
    </row>
    <row r="17" s="2" customFormat="1" ht="37" customHeight="1" spans="1:10">
      <c r="A17" s="8"/>
      <c r="B17" s="14"/>
      <c r="C17" s="14" t="s">
        <v>47</v>
      </c>
      <c r="D17" s="11" t="s">
        <v>48</v>
      </c>
      <c r="E17" s="29" t="s">
        <v>49</v>
      </c>
      <c r="F17" s="30"/>
      <c r="G17" s="10" t="s">
        <v>49</v>
      </c>
      <c r="H17" s="31">
        <v>10</v>
      </c>
      <c r="I17" s="26">
        <v>10</v>
      </c>
      <c r="J17" s="10"/>
    </row>
    <row r="18" s="2" customFormat="1" ht="83" customHeight="1" spans="1:10">
      <c r="A18" s="8"/>
      <c r="B18" s="32" t="s">
        <v>50</v>
      </c>
      <c r="C18" s="28" t="s">
        <v>51</v>
      </c>
      <c r="D18" s="11" t="s">
        <v>52</v>
      </c>
      <c r="E18" s="29" t="s">
        <v>53</v>
      </c>
      <c r="F18" s="30"/>
      <c r="G18" s="10" t="s">
        <v>53</v>
      </c>
      <c r="H18" s="31">
        <v>30</v>
      </c>
      <c r="I18" s="10">
        <v>30</v>
      </c>
      <c r="J18" s="45"/>
    </row>
    <row r="19" s="2" customFormat="1" ht="32" customHeight="1" spans="1:10">
      <c r="A19" s="8"/>
      <c r="B19" s="28" t="s">
        <v>54</v>
      </c>
      <c r="C19" s="28" t="s">
        <v>55</v>
      </c>
      <c r="D19" s="11" t="s">
        <v>56</v>
      </c>
      <c r="E19" s="29" t="s">
        <v>57</v>
      </c>
      <c r="F19" s="30"/>
      <c r="G19" s="33">
        <v>1</v>
      </c>
      <c r="H19" s="31">
        <v>10</v>
      </c>
      <c r="I19" s="10">
        <v>10</v>
      </c>
      <c r="J19" s="45"/>
    </row>
    <row r="20" s="2" customFormat="1" ht="27" customHeight="1" spans="1:10">
      <c r="A20" s="11" t="s">
        <v>58</v>
      </c>
      <c r="B20" s="12"/>
      <c r="C20" s="12"/>
      <c r="D20" s="12"/>
      <c r="E20" s="12"/>
      <c r="F20" s="12"/>
      <c r="G20" s="13"/>
      <c r="H20" s="34">
        <f>SUM(H14:H19)+H7</f>
        <v>100</v>
      </c>
      <c r="I20" s="46">
        <f>SUM(I14:I19)+J7</f>
        <v>94.8845688095238</v>
      </c>
      <c r="J20" s="47"/>
    </row>
    <row r="21" s="2" customFormat="1" ht="123" customHeight="1" spans="1:10">
      <c r="A21" s="35" t="s">
        <v>59</v>
      </c>
      <c r="B21" s="36"/>
      <c r="C21" s="36"/>
      <c r="D21" s="36"/>
      <c r="E21" s="36"/>
      <c r="F21" s="36"/>
      <c r="G21" s="36"/>
      <c r="H21" s="36"/>
      <c r="I21" s="36"/>
      <c r="J21" s="36"/>
    </row>
    <row r="22" s="1" customFormat="1" ht="14.25" customHeight="1" spans="1:13">
      <c r="A22" s="37"/>
      <c r="B22" s="38"/>
      <c r="C22" s="38"/>
      <c r="D22" s="38"/>
      <c r="E22" s="38"/>
      <c r="F22" s="38"/>
      <c r="G22" s="38"/>
      <c r="H22" s="38"/>
      <c r="I22" s="38"/>
      <c r="J22" s="38"/>
      <c r="L22" s="5"/>
      <c r="M22" s="5"/>
    </row>
    <row r="23" s="1" customFormat="1" spans="1:13">
      <c r="A23" s="3"/>
      <c r="D23" s="4"/>
      <c r="E23" s="4"/>
      <c r="F23" s="4"/>
      <c r="L23" s="5"/>
      <c r="M23" s="5"/>
    </row>
    <row r="24" s="1" customFormat="1" ht="17.4" spans="1:13">
      <c r="A24" s="3"/>
      <c r="D24" s="4"/>
      <c r="E24" s="4"/>
      <c r="F24" s="4"/>
      <c r="G24" s="39"/>
      <c r="L24" s="5"/>
      <c r="M24" s="5"/>
    </row>
  </sheetData>
  <mergeCells count="29">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A20:G20"/>
    <mergeCell ref="A21:J21"/>
    <mergeCell ref="A22:J22"/>
    <mergeCell ref="A11:A12"/>
    <mergeCell ref="A13:A19"/>
    <mergeCell ref="B14:B17"/>
    <mergeCell ref="J14:J15"/>
    <mergeCell ref="A6:C10"/>
  </mergeCells>
  <pageMargins left="0.75" right="0.236111111111111" top="1.02361111111111" bottom="0.354166666666667" header="0.5" footer="0.5"/>
  <pageSetup paperSize="9" fitToHeight="0" orientation="landscape"/>
  <headerFooter/>
  <rowBreaks count="1" manualBreakCount="1">
    <brk id="13" max="9" man="1"/>
  </row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@xin</cp:lastModifiedBy>
  <dcterms:created xsi:type="dcterms:W3CDTF">2024-02-27T07:11:00Z</dcterms:created>
  <dcterms:modified xsi:type="dcterms:W3CDTF">2024-05-15T01:51:12Z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16F0B32163574552A3134F62CF966B0C_13</vt:lpwstr>
  </property>
  <property fmtid="{D5CDD505-2E9C-101B-9397-08002B2CF9AE}" pid="3" name="KSOProductBuildVer">
    <vt:lpwstr>2052-12.1.0.16417</vt:lpwstr>
  </property>
</Properties>
</file>