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Sheet1" sheetId="1" r:id="rId1"/>
  </sheets>
  <definedNames>
    <definedName name="_xlnm.Print_Area" localSheetId="0">Sheet1!$A$1:$J$35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<sst xmlns="http://schemas.openxmlformats.org/spreadsheetml/2006/main" count="127" uniqueCount="102">
  <si>
    <t>项目支出绩效自评表</t>
  </si>
  <si>
    <t>（2023年度）</t>
  </si>
  <si>
    <t>项目名称</t>
  </si>
  <si>
    <t>国际（港澳台）科技合作项目</t>
  </si>
  <si>
    <t>主管部门</t>
  </si>
  <si>
    <t>中关村科技园区管理委员会</t>
  </si>
  <si>
    <t>实施单位</t>
  </si>
  <si>
    <t>中关村科技园区管理委员会(本级)</t>
  </si>
  <si>
    <t>项目负责人</t>
  </si>
  <si>
    <t>路一鸣</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</si>
  <si>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</si>
  <si>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</si>
  <si>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</si>
  <si>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</si>
  <si>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</si>
  <si>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</si>
  <si>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</si>
  <si>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</si>
  <si>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</si>
  <si>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</si>
  <si>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</si>
  <si>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</si>
  <si>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</si>
  <si>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</si>
  <si>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</si>
  <si>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</si>
  <si>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习近平总书记在二十大报告中指出：“坚持高水平对外开放，加快构建以国内大循环为主体、国内国际双循环相互促进的新发展格局”。为此，我们将加强科技开放合作，探索解决重要全球性问题的途径和方法，要坚持全球视野、把握时代脉搏，以更加开放的态度加强国际科技交流，积极参与全球创新网络，共同推进基础研究，推动科技成果转化，培育经济发展新动能，加强知识产权保护，营造一流创新生态，塑造科技向善理念，完善全球科技治理，更好增进人类福祉。推动在更大范围、更宽领域、更深层次开展国际科技创新协作。 为落实习近平总书记重要指示精神，2023年，国际处拟围绕以下5个重点方面开展工作。 一、融入全球创新网络。支持成长型中小企业、科技领军企业等各类创新主体深化拓展与世界先进创新区域合作，积极参与“一带一路”建设，利用国（境）外应用场景促进本市技术迭代，支持北京市技术（服务）创新成果“走出去”。 二、集聚国际创新资源。一是依据《北京市关于支持外资研发中心设立和发展的规定》做好外资研发中心认定及服务工作，实施外资研发中心激励计划，支持设立外资研发中心或扩大研发投入，产生更大示范和辐射效应。二是引进培育专业化国际化科技组织或服务机构，促进中关村示范区成为承接国际创新资源最重要的目的地和对外辐射源。 三、加强国际交流合作。一是支持科研开放共享，鼓励各类创新主体与国际科技组织构建科技交流合作新模式，扩大创新资源共享、加强软硬件设施共建、开展创新治理研究。二是营造国际科技交流环境，打造科技品牌活动，支持各类创新主体组织学术会议及活动、深化政府间合作机制、举办中关村论坛海外专场，依托中关村论坛这一国家级平台发出北京声音，提升本市科技影响力和话语权。 四、开展国际联合研发。鼓励各类创新主体联合国（境）外创新资源，围绕本市重点发展的领域，在中关村示范区设立实体联合实验室，开展基础前沿和创新性研究；实施政府间框架下联合研发计划，开展国（境）外创新先进技术本土产业化，持续推动高水平的应用技术国际联合研发合作；持续开展港澳台联合研发计划。 五、深化中关村驻海外联络处建设。提升联络处服务北京国际科创中心和中关村全球领先科技园区建设能力，吸引国际高端创新资源落地北京、加强海外前沿科创信息跟踪、服务北京企业国际化发展，建立高水平、高层次国际科技合作交流的重要路径。</t>
  </si>
  <si>
    <t>2023年，我委以北京国际科技创新中心和中关村世界领先科技园区建设为主线，着力在扩渠道、强对接、促落地、聚资源上下功夫，提升科技创新国际化水平，国际交流合作各项工作取得了良好成效。
一、融入全球创新网络。支持12家本市企业“走出去”开拓海外市场，其中4家单位有关技术为首次海外应用，推动相关产业形成“由点到线”的出海链条。提升研发能力方面，支持13家单位在国（境）外设立研发中心，加强与当地创新主体协同研发。
二、集聚国际创新资源。牵头制定《北京市关于进一步支持外资研发中心发展的若干措施》，以市政府办公厅名义印发实施，提出16条措施，进一步加大对外资研发中心的支持力度。目前，已累计认定四批次107家外资研发中心。
三、加强国际交流合作。
高水平服务保障中关村论坛。接待32个国别54位驻华使节出席论坛重要活动，组织304位海外嘉宾线上参加开幕式，举办4场国内平行论坛以及2场海外平行论坛，进一步提升中关村论坛国际化水平。
持续深化政府间国际合作机制。举办第十二届中意创新合作周，活动以“接力科技冬奥，携手高质发展”为主题，中意两国科技部部长出席，500名代表参会，50余名双方各领域知名专家进行主旨发言，150余家中方科技机构的300余位代表与意方对接项目，开展近80场科技项目“一对一”对接活动，获得科技部高度认可。
高规格举办2023北京国际学术交流季。与科学、细胞、自然三大顶级期刊，围绕“拓扑物质中的磁性与超导”、“细胞治疗与基因治疗”、“认知科学到类脑智能”主题举办系列活动，邀请来自12个国家40余位顶级专家学者、500位青年学者线下参会，吸引超百万人次线上观看。
深化港澳台科技交流合作。充分发挥“京港科技协同创新平台”作用，举办京港技术供需对接会、京港青创杯、京港洽谈会科技专场等活动，与香港中文大学签署签署框架合作协议，与澳门经济及科技发展局签署《深化京澳科技创新合作备忘录》，深化新形势下京港澳科技创新合作。借助领导高访契机，组织10家企业参加2023香港国际创科展，促成60余个合作订单，金额超4000万人民币，助推企业赴境外开拓市场。
营造开放环境方面，支持7家单位打造国际一流学术期刊，不断提升各学科领域期刊国际影响力；支持2家单位建设北京开放科学资源服务平台，形成覆盖全创新链条、全纳性的“开放科学北京体系”。
四、开展国际联合研发。支持6家企业在创新医疗手段、AI医疗融合和半导体材料领域开展联合研发；支持中国-意大利先进制造“一带一路”联合实验室、中国-古巴“一带一路”联合实验室、中法新发传染病联合实验室等国际联合研发项目。
五、深化中关村驻海外联络处建设。
进一步完善中关村驻海外联络处建设管理，启动联络处建设支持资金管理办法制订工作，着力提升联络处绩效牵引力和目标导向力；对接了德国Quasara公司、德国Go Additive公司、白俄罗斯高科技园区等近15家海外创新主体，促进来京落地发展；举办海外宣传推介活动6场，加强北京和中关村创新政策和发展成果宣传；加强海外前沿科创信息跟踪，编报2期国际前沿信息，近60条国际最新前沿信息。</t>
  </si>
  <si>
    <t>绩效指标</t>
  </si>
  <si>
    <t>一级指标</t>
  </si>
  <si>
    <t>二级指标</t>
  </si>
  <si>
    <t>三级指标</t>
  </si>
  <si>
    <t>年度指标值</t>
  </si>
  <si>
    <t>实际完成值</t>
  </si>
  <si>
    <t>偏差原因分析及改进
措施</t>
  </si>
  <si>
    <t>产出指标</t>
  </si>
  <si>
    <t>数量指标</t>
  </si>
  <si>
    <t>支持科研开放共享</t>
  </si>
  <si>
    <t>≥3家</t>
  </si>
  <si>
    <t>2家</t>
  </si>
  <si>
    <t>该项目根据承担单位申报数量、申报单位项目情况、专项资金安排等统筹考虑，经专家评审、办公会决策等程序决定，对评审前两名进行资金支持。下一步，将持续优化项目组织、评审工作，确保支持项目高水平执行。</t>
  </si>
  <si>
    <t>引进培育专业化国际化科技组织或服务机构</t>
  </si>
  <si>
    <t>≥1家</t>
  </si>
  <si>
    <t>1家</t>
  </si>
  <si>
    <t>支持学术会议及活动</t>
  </si>
  <si>
    <t>≥8项</t>
  </si>
  <si>
    <t>8项</t>
  </si>
  <si>
    <t>支持深化中关村驻海外联络处建设</t>
  </si>
  <si>
    <t>≥15家</t>
  </si>
  <si>
    <t>19家</t>
  </si>
  <si>
    <t>支持技术（服务）“走出去”</t>
  </si>
  <si>
    <t>≥8家</t>
  </si>
  <si>
    <t>12家</t>
  </si>
  <si>
    <t>开展国际（港澳台）联合研发</t>
  </si>
  <si>
    <t>6项</t>
  </si>
  <si>
    <t>该项目根据承担单位研究内容先进性、产业化以及经济价值、国际合作基础等情况综合评估，经专家论证、办公会决策等程序决定，对6项联合研发进行支持。下一步，将持续优化项目组织工作，确保支持项目高水平执行。</t>
  </si>
  <si>
    <t>认定外资研发中心或实施研发激励计划</t>
  </si>
  <si>
    <t>≥10家</t>
  </si>
  <si>
    <t>62家</t>
  </si>
  <si>
    <t>按照国家于2023年7月出台的进一步优化外商投资相关文件要求，根据市领导、委领导指示精神，进一步加快外资研发中心认定工作，吸引大量外资企业积极认定外资研发中心，因此，与年初设置指标具有较大偏差。下一步，将进一步优化相关工作流程，持续做好外资服务工作。</t>
  </si>
  <si>
    <t>质量指标</t>
  </si>
  <si>
    <t>通过学术会议品牌活动邀请外籍嘉宾</t>
  </si>
  <si>
    <t>≥30人</t>
  </si>
  <si>
    <t>34人</t>
  </si>
  <si>
    <t>优化英文版网络服务平台，保证全年英文版面平稳运行，平时可用率</t>
  </si>
  <si>
    <t>≥99%</t>
  </si>
  <si>
    <t>符合《北京市关于支持外资研发中心设立和发展的规定》</t>
  </si>
  <si>
    <t>时效指标</t>
  </si>
  <si>
    <t>北京国际学术交流季、中意创新周等科技交流活动</t>
  </si>
  <si>
    <t>≤12月</t>
  </si>
  <si>
    <t>12月</t>
  </si>
  <si>
    <t>成本指标</t>
  </si>
  <si>
    <t>经济成本指标</t>
  </si>
  <si>
    <t>支持科技品牌活动项目成本</t>
  </si>
  <si>
    <t>≤1000万元</t>
  </si>
  <si>
    <t>967.6726万元</t>
  </si>
  <si>
    <t>提升国际化发展水平项目成本</t>
  </si>
  <si>
    <t>≤5500万元</t>
  </si>
  <si>
    <t>5891万元</t>
  </si>
  <si>
    <t>2023年，我委部分征集类项目需根据项目实际情况予以支持，因此与年初预算略有偏差。下一步，将进一步优化预算设置，争取达成该项目经济成本指标。</t>
  </si>
  <si>
    <t>项目总成本</t>
  </si>
  <si>
    <t>≤11600万元</t>
  </si>
  <si>
    <t>10011.5264万元</t>
  </si>
  <si>
    <t>效益指标</t>
  </si>
  <si>
    <t>社会效益指标</t>
  </si>
  <si>
    <t>通过支持开展外资研发中心激励计划，促进外资研发中心扩大研发投入，吸引海外技术成果优质创新项目资源在京落地，产生更大示范和辐射效应，推动国际创新资源积聚。</t>
  </si>
  <si>
    <t>优</t>
  </si>
  <si>
    <t>良</t>
  </si>
  <si>
    <t>按照国家于2023年7月出台的进一步优化外商投资相关文件要求，根据市领导、委领导指示精神，进一步加快外资研发中心认定工作。我市外资研发中心仍存量有余，可以进一步提高增量，将进一步优化相关工作流程，持续做好外资研发中心各项工作。</t>
  </si>
  <si>
    <t>推动本市创新主体与国外顶尖科研机构形成长效合作机制，围绕本市重点发展的领域持续开展高水平国际合作，提升本市学术科研影响力，推动创新主体融入全球网络。</t>
  </si>
  <si>
    <t>服务中关村论坛高水平举办，推动一批海外创新资源落地北京发展。</t>
  </si>
  <si>
    <t>围绕国际学术热点、创新焦点、产业亮点，支持举办北京国际学术交流季活动，打造品牌科技交流活动，为中外创新人才搭建交流与协作平台，打造全球科学思想和创新文化荟萃地。</t>
  </si>
  <si>
    <t>高规格举办2023北京国际学术交流季，与科学、细胞、自然三大顶级期刊，围绕“拓扑物质中的磁性与超导”、“细胞治疗与基因治疗”、“认知科学到类脑智能”主题举办系列活动。下一步，将持续优化活动方案，为中外创新人才搭建交流与协作平台，打造全球科学思想和创新文化荟萃地。</t>
  </si>
  <si>
    <t>可持续影响指标</t>
  </si>
  <si>
    <t>形成科研论文和科学数据汇聚共享的“北京样板”，引导开放主体加大资源汇聚和开放力度，持续深化北京开放科学实践活动</t>
  </si>
  <si>
    <t>考虑到科研开放共享项目综合质量，共优选两个项目。下一步，将持续优化项目组织、评审工作，确保支持项目高水平执行。</t>
  </si>
  <si>
    <t>满意度指标</t>
  </si>
  <si>
    <t>服务对象满意度指标</t>
  </si>
  <si>
    <t>外资机构、跨国公司、本市创新主体等支持对象满意程度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</si>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</sst>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6"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5" fillId="2" borderId="5"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9" fontId="5" fillId="2" borderId="2" xfId="0" applyNumberFormat="1" applyFont="1" applyFill="1" applyBorder="1" applyAlignment="1">
      <alignment horizontal="center" vertical="center"/>
    </xf>
    <xf numFmtId="0" fontId="6" fillId="2" borderId="6"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5"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8" fillId="2" borderId="0" xfId="0" applyFont="1" applyFill="1">
      <alignment vertical="center"/>
    </xf>
    <xf numFmtId="0" fontId="8" fillId="2" borderId="0" xfId="0" applyFont="1" applyFill="1" applyAlignment="1">
      <alignment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38"/>
  <sheetViews>
    <sheetView tabSelected="1" view="pageBreakPreview" zoomScaleNormal="100" topLeftCell="A31" workbookViewId="0">
      <selection activeCell="J15" sqref="J15"/>
    </sheetView>
  </sheetViews>
  <sheetFormatPr defaultColWidth="10" defaultRowHeight="14.25"/>
  <cols>
    <col min="1" max="1" width="4.06666666666667" style="2" customWidth="1"/>
    <col min="2" max="2" width="8.33333333333333" style="3" customWidth="1"/>
    <col min="3" max="3" width="11.3333333333333" style="3" customWidth="1"/>
    <col min="4" max="4" width="15" style="4" customWidth="1"/>
    <col min="5" max="5" width="13.8" style="4" customWidth="1"/>
    <col min="6" max="6" width="14.8" style="4" customWidth="1"/>
    <col min="7" max="7" width="14.8" style="3" customWidth="1"/>
    <col min="8" max="8" width="6.86666666666667" style="3" customWidth="1"/>
    <col min="9" max="9" width="8.06666666666667" style="3" customWidth="1"/>
    <col min="10" max="10" width="43" style="3" customWidth="1"/>
    <col min="11" max="11" width="10" style="3"/>
    <col min="12" max="12" width="16.2" style="5" customWidth="1"/>
    <col min="13" max="13" width="17" style="5" customWidth="1"/>
    <col min="14"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9"/>
      <c r="C5" s="9"/>
      <c r="D5" s="11" t="s">
        <v>9</v>
      </c>
      <c r="E5" s="12"/>
      <c r="F5" s="13"/>
      <c r="G5" s="9" t="s">
        <v>10</v>
      </c>
      <c r="H5" s="10">
        <v>55577965</v>
      </c>
      <c r="I5" s="10"/>
      <c r="J5" s="10"/>
    </row>
    <row r="6" s="1" customFormat="1" ht="24" customHeight="1" spans="1:10">
      <c r="A6" s="8" t="s">
        <v>11</v>
      </c>
      <c r="B6" s="8"/>
      <c r="C6" s="8"/>
      <c r="D6" s="9"/>
      <c r="E6" s="8" t="s">
        <v>12</v>
      </c>
      <c r="F6" s="8" t="s">
        <v>13</v>
      </c>
      <c r="G6" s="8" t="s">
        <v>14</v>
      </c>
      <c r="H6" s="8" t="s">
        <v>15</v>
      </c>
      <c r="I6" s="8" t="s">
        <v>16</v>
      </c>
      <c r="J6" s="9" t="s">
        <v>17</v>
      </c>
    </row>
    <row r="7" s="1" customFormat="1" ht="24" customHeight="1" spans="1:10">
      <c r="A7" s="8"/>
      <c r="B7" s="8"/>
      <c r="C7" s="8"/>
      <c r="D7" s="14" t="s">
        <v>18</v>
      </c>
      <c r="E7" s="15">
        <v>9280</v>
      </c>
      <c r="F7" s="15">
        <v>10011.5264</v>
      </c>
      <c r="G7" s="15">
        <v>10011.5264</v>
      </c>
      <c r="H7" s="16">
        <v>10</v>
      </c>
      <c r="I7" s="37">
        <f>G7/F7</f>
        <v>1</v>
      </c>
      <c r="J7" s="38">
        <f>H7*I7</f>
        <v>10</v>
      </c>
    </row>
    <row r="8" s="1" customFormat="1" ht="24" customHeight="1" spans="1:10">
      <c r="A8" s="8"/>
      <c r="B8" s="8"/>
      <c r="C8" s="8"/>
      <c r="D8" s="17" t="s">
        <v>19</v>
      </c>
      <c r="E8" s="15">
        <v>9280</v>
      </c>
      <c r="F8" s="15">
        <v>10011.5264</v>
      </c>
      <c r="G8" s="15">
        <v>10011.5264</v>
      </c>
      <c r="H8" s="16" t="s">
        <v>20</v>
      </c>
      <c r="I8" s="37">
        <f>G8/F8</f>
        <v>1</v>
      </c>
      <c r="J8" s="16" t="s">
        <v>20</v>
      </c>
    </row>
    <row r="9" s="1" customFormat="1" ht="24" customHeight="1" spans="1:10">
      <c r="A9" s="8"/>
      <c r="B9" s="8"/>
      <c r="C9" s="8"/>
      <c r="D9" s="17" t="s">
        <v>21</v>
      </c>
      <c r="E9" s="18"/>
      <c r="F9" s="18"/>
      <c r="G9" s="19"/>
      <c r="H9" s="16"/>
      <c r="I9" s="37"/>
      <c r="J9" s="38"/>
    </row>
    <row r="10" s="1" customFormat="1" ht="24" customHeight="1" spans="1:10">
      <c r="A10" s="8"/>
      <c r="B10" s="8"/>
      <c r="C10" s="8"/>
      <c r="D10" s="20" t="s">
        <v>22</v>
      </c>
      <c r="E10" s="18"/>
      <c r="F10" s="18"/>
      <c r="G10" s="19"/>
      <c r="H10" s="9"/>
      <c r="I10" s="37"/>
      <c r="J10" s="38"/>
    </row>
    <row r="11" s="1" customFormat="1" ht="24" customHeight="1" spans="1:10">
      <c r="A11" s="8" t="s">
        <v>23</v>
      </c>
      <c r="B11" s="8" t="s">
        <v>24</v>
      </c>
      <c r="C11" s="8"/>
      <c r="D11" s="8"/>
      <c r="E11" s="8"/>
      <c r="F11" s="8"/>
      <c r="G11" s="8" t="s">
        <v>25</v>
      </c>
      <c r="H11" s="8"/>
      <c r="I11" s="8"/>
      <c r="J11" s="8"/>
    </row>
    <row r="12" s="1" customFormat="1" ht="409.05" customHeight="1" spans="1:10">
      <c r="A12" s="8"/>
      <c r="B12" s="21" t="s">
        <v>26</v>
      </c>
      <c r="C12" s="21"/>
      <c r="D12" s="21"/>
      <c r="E12" s="21"/>
      <c r="F12" s="21"/>
      <c r="G12" s="22" t="s">
        <v>27</v>
      </c>
      <c r="H12" s="22"/>
      <c r="I12" s="22"/>
      <c r="J12" s="22"/>
    </row>
    <row r="13" s="1" customFormat="1" ht="34.05" customHeight="1" spans="1:10">
      <c r="A13" s="8" t="s">
        <v>28</v>
      </c>
      <c r="B13" s="8" t="s">
        <v>29</v>
      </c>
      <c r="C13" s="9" t="s">
        <v>30</v>
      </c>
      <c r="D13" s="11" t="s">
        <v>31</v>
      </c>
      <c r="E13" s="23" t="s">
        <v>32</v>
      </c>
      <c r="F13" s="24"/>
      <c r="G13" s="8" t="s">
        <v>33</v>
      </c>
      <c r="H13" s="8" t="s">
        <v>15</v>
      </c>
      <c r="I13" s="8" t="s">
        <v>17</v>
      </c>
      <c r="J13" s="8" t="s">
        <v>34</v>
      </c>
    </row>
    <row r="14" s="1" customFormat="1" ht="48" spans="1:10">
      <c r="A14" s="8"/>
      <c r="B14" s="25" t="s">
        <v>35</v>
      </c>
      <c r="C14" s="25" t="s">
        <v>36</v>
      </c>
      <c r="D14" s="8" t="s">
        <v>37</v>
      </c>
      <c r="E14" s="23" t="s">
        <v>38</v>
      </c>
      <c r="F14" s="24"/>
      <c r="G14" s="9" t="s">
        <v>39</v>
      </c>
      <c r="H14" s="8">
        <v>1</v>
      </c>
      <c r="I14" s="9">
        <v>0.66</v>
      </c>
      <c r="J14" s="8" t="s">
        <v>40</v>
      </c>
    </row>
    <row r="15" s="1" customFormat="1" ht="36" spans="1:10">
      <c r="A15" s="8"/>
      <c r="B15" s="25"/>
      <c r="C15" s="26" t="s">
        <v>36</v>
      </c>
      <c r="D15" s="8" t="s">
        <v>41</v>
      </c>
      <c r="E15" s="23" t="s">
        <v>42</v>
      </c>
      <c r="F15" s="24"/>
      <c r="G15" s="9" t="s">
        <v>43</v>
      </c>
      <c r="H15" s="8">
        <v>3</v>
      </c>
      <c r="I15" s="9">
        <v>3</v>
      </c>
      <c r="J15" s="8"/>
    </row>
    <row r="16" s="1" customFormat="1" ht="24" spans="1:10">
      <c r="A16" s="8"/>
      <c r="B16" s="25"/>
      <c r="C16" s="26" t="s">
        <v>36</v>
      </c>
      <c r="D16" s="8" t="s">
        <v>44</v>
      </c>
      <c r="E16" s="23" t="s">
        <v>45</v>
      </c>
      <c r="F16" s="24"/>
      <c r="G16" s="9" t="s">
        <v>46</v>
      </c>
      <c r="H16" s="8">
        <v>3</v>
      </c>
      <c r="I16" s="9">
        <v>3</v>
      </c>
      <c r="J16" s="8"/>
    </row>
    <row r="17" s="1" customFormat="1" ht="24" spans="1:10">
      <c r="A17" s="8"/>
      <c r="B17" s="25"/>
      <c r="C17" s="26" t="s">
        <v>36</v>
      </c>
      <c r="D17" s="8" t="s">
        <v>47</v>
      </c>
      <c r="E17" s="23" t="s">
        <v>48</v>
      </c>
      <c r="F17" s="24"/>
      <c r="G17" s="9" t="s">
        <v>49</v>
      </c>
      <c r="H17" s="8">
        <v>1</v>
      </c>
      <c r="I17" s="9">
        <v>1</v>
      </c>
      <c r="J17" s="8"/>
    </row>
    <row r="18" s="1" customFormat="1" ht="24" spans="1:10">
      <c r="A18" s="8"/>
      <c r="B18" s="25"/>
      <c r="C18" s="26" t="s">
        <v>36</v>
      </c>
      <c r="D18" s="8" t="s">
        <v>50</v>
      </c>
      <c r="E18" s="23" t="s">
        <v>51</v>
      </c>
      <c r="F18" s="24"/>
      <c r="G18" s="9" t="s">
        <v>52</v>
      </c>
      <c r="H18" s="8">
        <v>2</v>
      </c>
      <c r="I18" s="9">
        <v>2</v>
      </c>
      <c r="J18" s="8"/>
    </row>
    <row r="19" s="1" customFormat="1" ht="60" spans="1:10">
      <c r="A19" s="8"/>
      <c r="B19" s="25"/>
      <c r="C19" s="26" t="s">
        <v>36</v>
      </c>
      <c r="D19" s="8" t="s">
        <v>53</v>
      </c>
      <c r="E19" s="23" t="s">
        <v>45</v>
      </c>
      <c r="F19" s="24"/>
      <c r="G19" s="9" t="s">
        <v>54</v>
      </c>
      <c r="H19" s="8">
        <v>3</v>
      </c>
      <c r="I19" s="9">
        <v>2.25</v>
      </c>
      <c r="J19" s="8" t="s">
        <v>55</v>
      </c>
    </row>
    <row r="20" s="1" customFormat="1" ht="72" spans="1:10">
      <c r="A20" s="8"/>
      <c r="B20" s="25"/>
      <c r="C20" s="26" t="s">
        <v>36</v>
      </c>
      <c r="D20" s="8" t="s">
        <v>56</v>
      </c>
      <c r="E20" s="23" t="s">
        <v>57</v>
      </c>
      <c r="F20" s="24"/>
      <c r="G20" s="9" t="s">
        <v>58</v>
      </c>
      <c r="H20" s="8">
        <v>2</v>
      </c>
      <c r="I20" s="9">
        <v>1.4</v>
      </c>
      <c r="J20" s="8" t="s">
        <v>59</v>
      </c>
    </row>
    <row r="21" s="1" customFormat="1" ht="41" customHeight="1" spans="1:10">
      <c r="A21" s="8"/>
      <c r="B21" s="25"/>
      <c r="C21" s="26" t="s">
        <v>60</v>
      </c>
      <c r="D21" s="27" t="s">
        <v>61</v>
      </c>
      <c r="E21" s="23" t="s">
        <v>62</v>
      </c>
      <c r="F21" s="24"/>
      <c r="G21" s="9" t="s">
        <v>63</v>
      </c>
      <c r="H21" s="8">
        <v>5</v>
      </c>
      <c r="I21" s="9">
        <v>5</v>
      </c>
      <c r="J21" s="8"/>
    </row>
    <row r="22" s="1" customFormat="1" ht="48" spans="1:10">
      <c r="A22" s="8"/>
      <c r="B22" s="25"/>
      <c r="C22" s="26" t="s">
        <v>60</v>
      </c>
      <c r="D22" s="28" t="s">
        <v>64</v>
      </c>
      <c r="E22" s="23" t="s">
        <v>65</v>
      </c>
      <c r="F22" s="24"/>
      <c r="G22" s="29">
        <v>1</v>
      </c>
      <c r="H22" s="8">
        <v>5</v>
      </c>
      <c r="I22" s="9">
        <v>5</v>
      </c>
      <c r="J22" s="8"/>
    </row>
    <row r="23" s="1" customFormat="1" ht="48" spans="1:10">
      <c r="A23" s="8"/>
      <c r="B23" s="25"/>
      <c r="C23" s="26" t="s">
        <v>60</v>
      </c>
      <c r="D23" s="28" t="s">
        <v>66</v>
      </c>
      <c r="E23" s="30">
        <v>1</v>
      </c>
      <c r="F23" s="24"/>
      <c r="G23" s="29">
        <v>1</v>
      </c>
      <c r="H23" s="8">
        <v>5</v>
      </c>
      <c r="I23" s="9">
        <v>5</v>
      </c>
      <c r="J23" s="8"/>
    </row>
    <row r="24" s="1" customFormat="1" ht="36" spans="1:10">
      <c r="A24" s="8"/>
      <c r="B24" s="25"/>
      <c r="C24" s="25" t="s">
        <v>67</v>
      </c>
      <c r="D24" s="11" t="s">
        <v>68</v>
      </c>
      <c r="E24" s="23" t="s">
        <v>69</v>
      </c>
      <c r="F24" s="24"/>
      <c r="G24" s="8" t="s">
        <v>70</v>
      </c>
      <c r="H24" s="8">
        <v>10</v>
      </c>
      <c r="I24" s="9">
        <v>10</v>
      </c>
      <c r="J24" s="8"/>
    </row>
    <row r="25" s="1" customFormat="1" ht="24" spans="1:10">
      <c r="A25" s="8"/>
      <c r="B25" s="31" t="s">
        <v>71</v>
      </c>
      <c r="C25" s="26" t="s">
        <v>72</v>
      </c>
      <c r="D25" s="28" t="s">
        <v>73</v>
      </c>
      <c r="E25" s="23" t="s">
        <v>74</v>
      </c>
      <c r="F25" s="24"/>
      <c r="G25" s="8" t="s">
        <v>75</v>
      </c>
      <c r="H25" s="8">
        <v>4</v>
      </c>
      <c r="I25" s="9">
        <v>4</v>
      </c>
      <c r="J25" s="8"/>
    </row>
    <row r="26" s="1" customFormat="1" ht="36" spans="1:10">
      <c r="A26" s="8"/>
      <c r="B26" s="31"/>
      <c r="C26" s="26" t="s">
        <v>72</v>
      </c>
      <c r="D26" s="28" t="s">
        <v>76</v>
      </c>
      <c r="E26" s="23" t="s">
        <v>77</v>
      </c>
      <c r="F26" s="24"/>
      <c r="G26" s="8" t="s">
        <v>78</v>
      </c>
      <c r="H26" s="8">
        <v>4</v>
      </c>
      <c r="I26" s="8">
        <v>3.73</v>
      </c>
      <c r="J26" s="25" t="s">
        <v>79</v>
      </c>
    </row>
    <row r="27" s="1" customFormat="1" spans="1:10">
      <c r="A27" s="8"/>
      <c r="B27" s="31"/>
      <c r="C27" s="26" t="s">
        <v>72</v>
      </c>
      <c r="D27" s="28" t="s">
        <v>80</v>
      </c>
      <c r="E27" s="23" t="s">
        <v>81</v>
      </c>
      <c r="F27" s="24"/>
      <c r="G27" s="8" t="s">
        <v>82</v>
      </c>
      <c r="H27" s="8">
        <v>4</v>
      </c>
      <c r="I27" s="8">
        <v>4</v>
      </c>
      <c r="J27" s="25"/>
    </row>
    <row r="28" s="1" customFormat="1" ht="120" spans="1:11">
      <c r="A28" s="8"/>
      <c r="B28" s="32" t="s">
        <v>83</v>
      </c>
      <c r="C28" s="26" t="s">
        <v>84</v>
      </c>
      <c r="D28" s="28" t="s">
        <v>85</v>
      </c>
      <c r="E28" s="23" t="s">
        <v>86</v>
      </c>
      <c r="F28" s="24"/>
      <c r="G28" s="8" t="s">
        <v>87</v>
      </c>
      <c r="H28" s="8">
        <v>4</v>
      </c>
      <c r="I28" s="8">
        <v>3</v>
      </c>
      <c r="J28" s="25" t="s">
        <v>88</v>
      </c>
      <c r="K28" s="39"/>
    </row>
    <row r="29" s="1" customFormat="1" ht="120" spans="1:11">
      <c r="A29" s="8"/>
      <c r="B29" s="32"/>
      <c r="C29" s="26" t="s">
        <v>84</v>
      </c>
      <c r="D29" s="28" t="s">
        <v>89</v>
      </c>
      <c r="E29" s="23" t="s">
        <v>86</v>
      </c>
      <c r="F29" s="24"/>
      <c r="G29" s="10" t="s">
        <v>86</v>
      </c>
      <c r="H29" s="8">
        <v>4</v>
      </c>
      <c r="I29" s="8">
        <v>4</v>
      </c>
      <c r="J29" s="25"/>
      <c r="K29" s="40"/>
    </row>
    <row r="30" s="1" customFormat="1" ht="48" spans="1:11">
      <c r="A30" s="8"/>
      <c r="B30" s="32"/>
      <c r="C30" s="26" t="s">
        <v>84</v>
      </c>
      <c r="D30" s="28" t="s">
        <v>90</v>
      </c>
      <c r="E30" s="23" t="s">
        <v>86</v>
      </c>
      <c r="F30" s="24"/>
      <c r="G30" s="10" t="s">
        <v>86</v>
      </c>
      <c r="H30" s="8">
        <v>10</v>
      </c>
      <c r="I30" s="8">
        <v>10</v>
      </c>
      <c r="J30" s="25"/>
      <c r="K30" s="40"/>
    </row>
    <row r="31" s="1" customFormat="1" ht="120" spans="1:11">
      <c r="A31" s="8"/>
      <c r="B31" s="32"/>
      <c r="C31" s="26" t="s">
        <v>84</v>
      </c>
      <c r="D31" s="28" t="s">
        <v>91</v>
      </c>
      <c r="E31" s="23" t="s">
        <v>86</v>
      </c>
      <c r="F31" s="24"/>
      <c r="G31" s="8" t="s">
        <v>87</v>
      </c>
      <c r="H31" s="8">
        <v>10</v>
      </c>
      <c r="I31" s="8">
        <v>9</v>
      </c>
      <c r="J31" s="25" t="s">
        <v>92</v>
      </c>
      <c r="K31" s="39"/>
    </row>
    <row r="32" s="1" customFormat="1" ht="84" spans="1:11">
      <c r="A32" s="8"/>
      <c r="B32" s="32"/>
      <c r="C32" s="26" t="s">
        <v>93</v>
      </c>
      <c r="D32" s="11" t="s">
        <v>94</v>
      </c>
      <c r="E32" s="23" t="s">
        <v>86</v>
      </c>
      <c r="F32" s="24"/>
      <c r="G32" s="8" t="s">
        <v>87</v>
      </c>
      <c r="H32" s="8">
        <v>5</v>
      </c>
      <c r="I32" s="8">
        <v>3</v>
      </c>
      <c r="J32" s="25" t="s">
        <v>95</v>
      </c>
      <c r="K32" s="39"/>
    </row>
    <row r="33" s="1" customFormat="1" ht="48" spans="1:10">
      <c r="A33" s="8"/>
      <c r="B33" s="26" t="s">
        <v>96</v>
      </c>
      <c r="C33" s="26" t="s">
        <v>97</v>
      </c>
      <c r="D33" s="11" t="s">
        <v>98</v>
      </c>
      <c r="E33" s="23" t="s">
        <v>99</v>
      </c>
      <c r="F33" s="24"/>
      <c r="G33" s="29">
        <v>1</v>
      </c>
      <c r="H33" s="8">
        <v>5</v>
      </c>
      <c r="I33" s="8">
        <v>5</v>
      </c>
      <c r="J33" s="25"/>
    </row>
    <row r="34" s="1" customFormat="1" ht="27" customHeight="1" spans="1:10">
      <c r="A34" s="11" t="s">
        <v>100</v>
      </c>
      <c r="B34" s="12"/>
      <c r="C34" s="12"/>
      <c r="D34" s="12"/>
      <c r="E34" s="12"/>
      <c r="F34" s="12"/>
      <c r="G34" s="13"/>
      <c r="H34" s="16">
        <f>SUM(H14:H33)+H7</f>
        <v>100</v>
      </c>
      <c r="I34" s="41">
        <f>SUM(I14:I33)+J7</f>
        <v>94.04</v>
      </c>
      <c r="J34" s="42"/>
    </row>
    <row r="35" s="1" customFormat="1" ht="123" customHeight="1" spans="1:10">
      <c r="A35" s="33" t="s">
        <v>101</v>
      </c>
      <c r="B35" s="14"/>
      <c r="C35" s="14"/>
      <c r="D35" s="14"/>
      <c r="E35" s="14"/>
      <c r="F35" s="14"/>
      <c r="G35" s="14"/>
      <c r="H35" s="14"/>
      <c r="I35" s="14"/>
      <c r="J35" s="14"/>
    </row>
    <row r="36" customHeight="1" spans="1:10">
      <c r="A36" s="34"/>
      <c r="B36" s="35"/>
      <c r="C36" s="35"/>
      <c r="D36" s="35"/>
      <c r="E36" s="35"/>
      <c r="F36" s="35"/>
      <c r="G36" s="35"/>
      <c r="H36" s="35"/>
      <c r="I36" s="35"/>
      <c r="J36" s="35"/>
    </row>
    <row r="38" ht="18.75" spans="7:7">
      <c r="G38" s="36"/>
    </row>
  </sheetData>
  <mergeCells count="4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A34:G34"/>
    <mergeCell ref="A35:J35"/>
    <mergeCell ref="A36:J36"/>
    <mergeCell ref="A11:A12"/>
    <mergeCell ref="A13:A33"/>
    <mergeCell ref="B14:B24"/>
    <mergeCell ref="B25:B27"/>
    <mergeCell ref="B28:B32"/>
    <mergeCell ref="A6:C10"/>
  </mergeCells>
  <pageMargins left="0.75" right="0.75" top="1" bottom="1" header="0.5" footer="0.5"/>
  <pageSetup paperSize="9" scale="6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刘丽丽</cp:lastModifiedBy>
  <dcterms:created xsi:type="dcterms:W3CDTF">2024-02-29T22:39:00Z</dcterms:created>
  <dcterms:modified xsi:type="dcterms:W3CDTF">2024-08-19T09:12:42Z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73AD4FB994AB49C0B9BA84BFE1EAA1E9_13</vt:lpwstr>
  </property>
  <property fmtid="{D5CDD505-2E9C-101B-9397-08002B2CF9AE}" pid="3" name="KSOProductBuildVer">
    <vt:lpwstr>2052-12.1.0.17857</vt:lpwstr>
  </property>
</Properties>
</file>