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<sst xmlns="http://schemas.openxmlformats.org/spreadsheetml/2006/main" count="130" uniqueCount="110">
  <si>
    <t>项目支出绩效自评表</t>
  </si>
  <si>
    <t>（2024年度）</t>
  </si>
  <si>
    <t>项目名称</t>
  </si>
  <si>
    <t>国际（港澳台）科技合作项目</t>
  </si>
  <si>
    <t>主管部门</t>
  </si>
  <si>
    <t>中关村科技园区管理委员会</t>
  </si>
  <si>
    <t>实施单位</t>
  </si>
  <si>
    <t>中关村科技园区管理委员会(本级)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</si>
  <si>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</si>
  <si>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</si>
  <si>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</si>
  <si>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</si>
  <si>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</si>
  <si>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</si>
  <si>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</si>
  <si>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</si>
  <si>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</si>
  <si>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</si>
  <si>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</si>
  <si>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</si>
  <si>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</si>
  <si>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</si>
  <si>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</si>
  <si>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以北京国际科技创新中心和中关村世界领先科技园区建设为主线，支持本土企业出海、外资企业落地发展，扩大与世界重点创新国家及城市的交流合作，夯实并拓展国际创新合作“朋友圈”，做好国际科技园区协会IASP2025世界大会预热工作，举办北京国际学术交流季，深化政府间合作机制。</t>
  </si>
  <si>
    <t>坚持服务重点任务和拓展提升并重，持续在扩渠道、强对接、聚资源、促落地上发力，支持本市创新主体参与“一带一路”建设，推动本市创新成果“走出去”，服务国际创新资源在京落地发展，组织前沿科技领域领军企业参加2024香港国际创科展、第四届BEYOND国际科技创新博览会，参加国际科技园区协会IASP2024世界大会并做好IASP2025世界大会预热工作，拓展国际合作“朋友圈”，高标准举办第十三届中意创新合作周、北京国际学术交流季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</si>
  <si>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</si>
  <si>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</si>
  <si>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</si>
  <si>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</si>
  <si>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</si>
  <si>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</si>
  <si>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</si>
  <si>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</si>
  <si>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</si>
  <si>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支持外资研发机构(国际机构）数量</t>
  </si>
  <si>
    <t>≥23家</t>
  </si>
  <si>
    <t>22家</t>
  </si>
  <si>
    <t>研发激励计划采取达标即享方向，每3年仅可享受一次，企业根据其研发投入增长额度自行选择是否在本年度申报，较预期测算数量略低，后续将进一步做好申报数量测算工作</t>
  </si>
  <si>
    <t>支持创新主体（科创企业、科研院所、高校、协会等）数量</t>
  </si>
  <si>
    <t>≥19家</t>
  </si>
  <si>
    <t>39家</t>
  </si>
  <si>
    <t>支持学术会议、活动及培训等数量</t>
  </si>
  <si>
    <t>≥18个</t>
  </si>
  <si>
    <t>18个</t>
  </si>
  <si>
    <t>支持中关村代表处数量</t>
  </si>
  <si>
    <t>≥15个</t>
  </si>
  <si>
    <t>19个</t>
  </si>
  <si>
    <t>支持高水平国际期刊建设数量</t>
  </si>
  <si>
    <t>≥10个</t>
  </si>
  <si>
    <t>15个</t>
  </si>
  <si>
    <t>质量指标</t>
  </si>
  <si>
    <t>补贴对象合规率</t>
  </si>
  <si>
    <t>项目验收率</t>
  </si>
  <si>
    <t>时效指标</t>
  </si>
  <si>
    <t>项目征集时间</t>
  </si>
  <si>
    <t>≤2月</t>
  </si>
  <si>
    <t>2月</t>
  </si>
  <si>
    <t>资金拨付时间</t>
  </si>
  <si>
    <t>项目审核时间</t>
  </si>
  <si>
    <t>≤4月</t>
  </si>
  <si>
    <t>4月</t>
  </si>
  <si>
    <t>项目验收时间</t>
  </si>
  <si>
    <t>≤3月</t>
  </si>
  <si>
    <t>3月</t>
  </si>
  <si>
    <t>成本指标</t>
  </si>
  <si>
    <t>经济成本指标</t>
  </si>
  <si>
    <t>提升国际化发展水平项目成本</t>
  </si>
  <si>
    <t>≤11600万元</t>
  </si>
  <si>
    <t>8046万元</t>
  </si>
  <si>
    <t>外资研发中心提级扩容</t>
  </si>
  <si>
    <t>≤4000万元</t>
  </si>
  <si>
    <t>8000万元</t>
  </si>
  <si>
    <t>按照本市招引外资重点工作要求，加大对新落成外资研发中心支持力度，后续将进一步做好预算测算工作</t>
  </si>
  <si>
    <t>支持代表处建设成本</t>
  </si>
  <si>
    <t>≤3500万元</t>
  </si>
  <si>
    <t>2530万元</t>
  </si>
  <si>
    <t>政府购买服务重要活动</t>
  </si>
  <si>
    <t>≤1200万元</t>
  </si>
  <si>
    <t>586.738万元</t>
  </si>
  <si>
    <t>效益指标</t>
  </si>
  <si>
    <t>经济效益指标</t>
  </si>
  <si>
    <t>外资研发中心上一年度研发投入增长</t>
  </si>
  <si>
    <t>≥5%</t>
  </si>
  <si>
    <t>研发激励计划支持外资研发中心研发投入增长超出预期，后续将进一步做好数据预判工作</t>
  </si>
  <si>
    <t>社会效益指标</t>
  </si>
  <si>
    <t>支持创新主体在国（境）外开展技术应用的单位数量</t>
  </si>
  <si>
    <t>≥8家</t>
  </si>
  <si>
    <t>10家</t>
  </si>
  <si>
    <t>支持创新主体在国（境）外设立研发中心、科技园区和孵化平台数量</t>
  </si>
  <si>
    <t>≥3家</t>
  </si>
  <si>
    <t>4家</t>
  </si>
  <si>
    <t>学术期刊被世界知名数据库收录情况</t>
  </si>
  <si>
    <t>≥6本</t>
  </si>
  <si>
    <t>12本</t>
  </si>
  <si>
    <t>可持续影响指标</t>
  </si>
  <si>
    <t>与国际组织机构达成合作数量</t>
  </si>
  <si>
    <t>≥5家</t>
  </si>
  <si>
    <t>5家</t>
  </si>
  <si>
    <t>与国际科技园区协会会员单位建立联系，持续拓宽中关村“朋友圈”</t>
  </si>
  <si>
    <t>≥20家</t>
  </si>
  <si>
    <t>25家</t>
  </si>
  <si>
    <t>北京市外资研发中心累计数量</t>
  </si>
  <si>
    <t>≥170个</t>
  </si>
  <si>
    <t>221个</t>
  </si>
  <si>
    <t>满意度指标</t>
  </si>
  <si>
    <t>服务对象满意度指标</t>
  </si>
  <si>
    <t>补贴主体满意度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</si>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</sst>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176" formatCode="#,##0.00_ "/>
    <numFmt numFmtId="177" formatCode="#,##0.000000_ "/>
    <numFmt numFmtId="178" formatCode="0.00_);[Red]\(0.00\)"/>
    <numFmt numFmtId="44" formatCode="_ &quot;￥&quot;* #,##0.00_ ;_ &quot;￥&quot;* \-#,##0.00_ ;_ &quot;￥&quot;* &quot;-&quot;??_ ;_ @_ "/>
    <numFmt numFmtId="179" formatCode="0_);[Red]\(0\)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5" fillId="18" borderId="11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9" fillId="26" borderId="11" applyNumberFormat="false" applyAlignment="false" applyProtection="false">
      <alignment vertical="center"/>
    </xf>
    <xf numFmtId="0" fontId="20" fillId="18" borderId="12" applyNumberFormat="false" applyAlignment="false" applyProtection="false">
      <alignment vertical="center"/>
    </xf>
    <xf numFmtId="0" fontId="22" fillId="28" borderId="13" applyNumberFormat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6" borderId="7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24" fillId="31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>
      <alignment vertical="center"/>
    </xf>
    <xf numFmtId="0" fontId="3" fillId="0" borderId="0" xfId="0" applyFont="true" applyFill="true" applyAlignment="true">
      <alignment horizontal="center" vertical="center" wrapText="true"/>
    </xf>
    <xf numFmtId="0" fontId="4" fillId="0" borderId="0" xfId="0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>
      <alignment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left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/>
    </xf>
    <xf numFmtId="9" fontId="4" fillId="0" borderId="4" xfId="0" applyNumberFormat="true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 wrapText="true"/>
    </xf>
    <xf numFmtId="0" fontId="5" fillId="0" borderId="0" xfId="0" applyFont="true" applyFill="true" applyAlignment="true">
      <alignment horizontal="left" vertical="center" wrapText="true"/>
    </xf>
    <xf numFmtId="0" fontId="5" fillId="0" borderId="0" xfId="0" applyFont="true" applyFill="true" applyAlignment="true">
      <alignment horizontal="left" vertical="center" indent="2"/>
    </xf>
    <xf numFmtId="177" fontId="4" fillId="0" borderId="1" xfId="0" applyNumberFormat="true" applyFont="true" applyFill="true" applyBorder="true" applyAlignment="true">
      <alignment horizontal="center" vertical="center"/>
    </xf>
    <xf numFmtId="177" fontId="4" fillId="0" borderId="1" xfId="0" applyNumberFormat="true" applyFont="true" applyFill="true" applyBorder="true" applyAlignment="true">
      <alignment horizontal="right" vertical="center"/>
    </xf>
    <xf numFmtId="179" fontId="4" fillId="0" borderId="1" xfId="0" applyNumberFormat="true" applyFont="true" applyFill="true" applyBorder="true" applyAlignment="true">
      <alignment horizontal="center" vertical="center"/>
    </xf>
    <xf numFmtId="176" fontId="4" fillId="0" borderId="1" xfId="0" applyNumberFormat="true" applyFont="true" applyFill="true" applyBorder="true" applyAlignment="true">
      <alignment horizontal="center" vertical="center"/>
    </xf>
    <xf numFmtId="176" fontId="4" fillId="0" borderId="1" xfId="0" applyNumberFormat="true" applyFont="true" applyFill="true" applyBorder="true" applyAlignment="true">
      <alignment horizontal="right"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6" xfId="0" applyFont="true" applyFill="true" applyBorder="true" applyAlignment="true">
      <alignment horizontal="center" vertical="center"/>
    </xf>
    <xf numFmtId="9" fontId="4" fillId="0" borderId="2" xfId="0" applyNumberFormat="true" applyFont="true" applyFill="true" applyBorder="true" applyAlignment="true">
      <alignment horizontal="center" vertical="center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3" fillId="0" borderId="0" xfId="0" applyFont="true" applyFill="true">
      <alignment vertical="center"/>
    </xf>
    <xf numFmtId="10" fontId="4" fillId="0" borderId="1" xfId="0" applyNumberFormat="true" applyFont="true" applyFill="true" applyBorder="true" applyAlignment="true">
      <alignment horizontal="center" vertical="center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178" fontId="4" fillId="0" borderId="1" xfId="0" applyNumberFormat="true" applyFont="true" applyFill="true" applyBorder="true" applyAlignment="true">
      <alignment horizontal="center" vertical="center"/>
    </xf>
    <xf numFmtId="176" fontId="4" fillId="0" borderId="1" xfId="0" applyNumberFormat="true" applyFont="true" applyFill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40"/>
  <sheetViews>
    <sheetView tabSelected="1" topLeftCell="A3" workbookViewId="0">
      <selection activeCell="G11" sqref="G11:J11"/>
    </sheetView>
  </sheetViews>
  <sheetFormatPr defaultColWidth="10" defaultRowHeight="15.75"/>
  <cols>
    <col min="1" max="1" width="4.10833333333333" style="2" customWidth="true"/>
    <col min="2" max="2" width="10.8916666666667" style="2" customWidth="true"/>
    <col min="3" max="3" width="22.7916666666667" style="2" customWidth="true"/>
    <col min="4" max="4" width="21.2083333333333" style="2" customWidth="true"/>
    <col min="5" max="5" width="14.8916666666667" style="2" customWidth="true"/>
    <col min="6" max="6" width="15.1083333333333" style="2" customWidth="true"/>
    <col min="7" max="7" width="17.8916666666667" style="2" customWidth="true"/>
    <col min="8" max="8" width="11.2083333333333" style="2" customWidth="true"/>
    <col min="9" max="9" width="14" style="2" customWidth="true"/>
    <col min="10" max="10" width="27.6666666666667" style="2" customWidth="true"/>
    <col min="11" max="11" width="17" style="2" customWidth="true"/>
    <col min="12" max="16384" width="10" style="2"/>
  </cols>
  <sheetData>
    <row r="1" ht="22.05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2.0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true" ht="24" customHeight="true" spans="1:10">
      <c r="A3" s="5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s="1" customFormat="true" ht="24" customHeight="true" spans="1:10">
      <c r="A4" s="5" t="s">
        <v>4</v>
      </c>
      <c r="B4" s="6"/>
      <c r="C4" s="6"/>
      <c r="D4" s="5" t="s">
        <v>5</v>
      </c>
      <c r="E4" s="5"/>
      <c r="F4" s="5"/>
      <c r="G4" s="6" t="s">
        <v>6</v>
      </c>
      <c r="H4" s="5" t="s">
        <v>7</v>
      </c>
      <c r="I4" s="5"/>
      <c r="J4" s="5"/>
    </row>
    <row r="5" s="1" customFormat="true" ht="24" customHeight="true" spans="1:10">
      <c r="A5" s="5" t="s">
        <v>8</v>
      </c>
      <c r="B5" s="5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 t="s">
        <v>14</v>
      </c>
    </row>
    <row r="6" s="1" customFormat="true" ht="24" customHeight="true" spans="1:10">
      <c r="A6" s="5"/>
      <c r="B6" s="5"/>
      <c r="C6" s="5"/>
      <c r="D6" s="7" t="s">
        <v>15</v>
      </c>
      <c r="E6" s="19">
        <v>15500</v>
      </c>
      <c r="F6" s="19">
        <v>19162.828</v>
      </c>
      <c r="G6" s="20">
        <v>19162.738</v>
      </c>
      <c r="H6" s="21">
        <v>10</v>
      </c>
      <c r="I6" s="31">
        <f>G6/F6</f>
        <v>0.999995303407201</v>
      </c>
      <c r="J6" s="32">
        <f>H6*I6</f>
        <v>9.99995303407201</v>
      </c>
    </row>
    <row r="7" s="1" customFormat="true" ht="24" customHeight="true" spans="1:10">
      <c r="A7" s="5"/>
      <c r="B7" s="5"/>
      <c r="C7" s="5"/>
      <c r="D7" s="8" t="s">
        <v>16</v>
      </c>
      <c r="E7" s="19">
        <v>15500</v>
      </c>
      <c r="F7" s="19">
        <v>19162.828</v>
      </c>
      <c r="G7" s="20">
        <v>19162.738</v>
      </c>
      <c r="H7" s="21" t="s">
        <v>17</v>
      </c>
      <c r="I7" s="31">
        <f>G7/F7</f>
        <v>0.999995303407201</v>
      </c>
      <c r="J7" s="21" t="s">
        <v>17</v>
      </c>
    </row>
    <row r="8" s="1" customFormat="true" ht="24" customHeight="true" spans="1:10">
      <c r="A8" s="5"/>
      <c r="B8" s="5"/>
      <c r="C8" s="5"/>
      <c r="D8" s="8" t="s">
        <v>18</v>
      </c>
      <c r="E8" s="22"/>
      <c r="F8" s="22"/>
      <c r="G8" s="23"/>
      <c r="H8" s="21"/>
      <c r="I8" s="31"/>
      <c r="J8" s="32"/>
    </row>
    <row r="9" s="1" customFormat="true" ht="24" customHeight="true" spans="1:10">
      <c r="A9" s="5"/>
      <c r="B9" s="5"/>
      <c r="C9" s="5"/>
      <c r="D9" s="9" t="s">
        <v>19</v>
      </c>
      <c r="E9" s="22"/>
      <c r="F9" s="22"/>
      <c r="G9" s="23"/>
      <c r="H9" s="6"/>
      <c r="I9" s="31"/>
      <c r="J9" s="32"/>
    </row>
    <row r="10" s="1" customFormat="true" ht="24" customHeight="true" spans="1:10">
      <c r="A10" s="5" t="s">
        <v>20</v>
      </c>
      <c r="B10" s="5" t="s">
        <v>21</v>
      </c>
      <c r="C10" s="5"/>
      <c r="D10" s="5"/>
      <c r="E10" s="5"/>
      <c r="F10" s="5"/>
      <c r="G10" s="5" t="s">
        <v>22</v>
      </c>
      <c r="H10" s="5"/>
      <c r="I10" s="5"/>
      <c r="J10" s="5"/>
    </row>
    <row r="11" s="1" customFormat="true" ht="285" customHeight="true" spans="1:10">
      <c r="A11" s="5"/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</row>
    <row r="12" s="1" customFormat="true" ht="34.05" customHeight="true" spans="1:10">
      <c r="A12" s="5" t="s">
        <v>25</v>
      </c>
      <c r="B12" s="5" t="s">
        <v>26</v>
      </c>
      <c r="C12" s="6" t="s">
        <v>27</v>
      </c>
      <c r="D12" s="10" t="s">
        <v>28</v>
      </c>
      <c r="E12" s="24" t="s">
        <v>29</v>
      </c>
      <c r="F12" s="25"/>
      <c r="G12" s="5" t="s">
        <v>30</v>
      </c>
      <c r="H12" s="5" t="s">
        <v>12</v>
      </c>
      <c r="I12" s="5" t="s">
        <v>14</v>
      </c>
      <c r="J12" s="5" t="s">
        <v>31</v>
      </c>
    </row>
    <row r="13" s="1" customFormat="true" ht="60" spans="1:10">
      <c r="A13" s="5"/>
      <c r="B13" s="5" t="s">
        <v>32</v>
      </c>
      <c r="C13" s="5" t="s">
        <v>33</v>
      </c>
      <c r="D13" s="5" t="s">
        <v>34</v>
      </c>
      <c r="E13" s="6" t="s">
        <v>35</v>
      </c>
      <c r="F13" s="6"/>
      <c r="G13" s="6" t="s">
        <v>36</v>
      </c>
      <c r="H13" s="5">
        <v>4</v>
      </c>
      <c r="I13" s="6">
        <v>3</v>
      </c>
      <c r="J13" s="5" t="s">
        <v>37</v>
      </c>
    </row>
    <row r="14" s="1" customFormat="true" ht="36" spans="1:10">
      <c r="A14" s="5"/>
      <c r="B14" s="5"/>
      <c r="C14" s="5" t="s">
        <v>33</v>
      </c>
      <c r="D14" s="5" t="s">
        <v>38</v>
      </c>
      <c r="E14" s="6" t="s">
        <v>39</v>
      </c>
      <c r="F14" s="6"/>
      <c r="G14" s="6" t="s">
        <v>40</v>
      </c>
      <c r="H14" s="5">
        <v>4</v>
      </c>
      <c r="I14" s="6">
        <v>4</v>
      </c>
      <c r="J14" s="5"/>
    </row>
    <row r="15" s="1" customFormat="true" ht="24" spans="1:10">
      <c r="A15" s="5"/>
      <c r="B15" s="5"/>
      <c r="C15" s="5" t="s">
        <v>33</v>
      </c>
      <c r="D15" s="5" t="s">
        <v>41</v>
      </c>
      <c r="E15" s="6" t="s">
        <v>42</v>
      </c>
      <c r="F15" s="6"/>
      <c r="G15" s="6" t="s">
        <v>43</v>
      </c>
      <c r="H15" s="5">
        <v>4</v>
      </c>
      <c r="I15" s="6">
        <v>4</v>
      </c>
      <c r="J15" s="5"/>
    </row>
    <row r="16" s="1" customFormat="true" ht="14.25" spans="1:10">
      <c r="A16" s="5"/>
      <c r="B16" s="5"/>
      <c r="C16" s="5" t="s">
        <v>33</v>
      </c>
      <c r="D16" s="5" t="s">
        <v>44</v>
      </c>
      <c r="E16" s="6" t="s">
        <v>45</v>
      </c>
      <c r="F16" s="6"/>
      <c r="G16" s="6" t="s">
        <v>46</v>
      </c>
      <c r="H16" s="5">
        <v>4</v>
      </c>
      <c r="I16" s="6">
        <v>4</v>
      </c>
      <c r="J16" s="5"/>
    </row>
    <row r="17" s="1" customFormat="true" ht="24" spans="1:10">
      <c r="A17" s="5"/>
      <c r="B17" s="5"/>
      <c r="C17" s="5" t="s">
        <v>33</v>
      </c>
      <c r="D17" s="5" t="s">
        <v>47</v>
      </c>
      <c r="E17" s="6" t="s">
        <v>48</v>
      </c>
      <c r="F17" s="6"/>
      <c r="G17" s="6" t="s">
        <v>49</v>
      </c>
      <c r="H17" s="5">
        <v>4</v>
      </c>
      <c r="I17" s="6">
        <v>4</v>
      </c>
      <c r="J17" s="5"/>
    </row>
    <row r="18" s="1" customFormat="true" ht="14.25" spans="1:10">
      <c r="A18" s="5"/>
      <c r="B18" s="5"/>
      <c r="C18" s="5" t="s">
        <v>50</v>
      </c>
      <c r="D18" s="5" t="s">
        <v>51</v>
      </c>
      <c r="E18" s="26">
        <f>100%</f>
        <v>1</v>
      </c>
      <c r="F18" s="25"/>
      <c r="G18" s="12">
        <v>1</v>
      </c>
      <c r="H18" s="5">
        <v>4</v>
      </c>
      <c r="I18" s="6">
        <v>4</v>
      </c>
      <c r="J18" s="5"/>
    </row>
    <row r="19" s="1" customFormat="true" ht="14.25" spans="1:10">
      <c r="A19" s="5"/>
      <c r="B19" s="5"/>
      <c r="C19" s="5" t="s">
        <v>50</v>
      </c>
      <c r="D19" s="5" t="s">
        <v>52</v>
      </c>
      <c r="E19" s="26">
        <f>100%</f>
        <v>1</v>
      </c>
      <c r="F19" s="25"/>
      <c r="G19" s="12">
        <v>1</v>
      </c>
      <c r="H19" s="5">
        <v>4</v>
      </c>
      <c r="I19" s="6">
        <v>4</v>
      </c>
      <c r="J19" s="5"/>
    </row>
    <row r="20" s="1" customFormat="true" ht="14.25" spans="1:10">
      <c r="A20" s="5"/>
      <c r="B20" s="5"/>
      <c r="C20" s="5" t="s">
        <v>53</v>
      </c>
      <c r="D20" s="5" t="s">
        <v>54</v>
      </c>
      <c r="E20" s="6" t="s">
        <v>55</v>
      </c>
      <c r="F20" s="6"/>
      <c r="G20" s="5" t="s">
        <v>56</v>
      </c>
      <c r="H20" s="5">
        <v>3</v>
      </c>
      <c r="I20" s="6">
        <v>3</v>
      </c>
      <c r="J20" s="5"/>
    </row>
    <row r="21" s="1" customFormat="true" ht="14.25" spans="1:10">
      <c r="A21" s="5"/>
      <c r="B21" s="5"/>
      <c r="C21" s="5" t="s">
        <v>53</v>
      </c>
      <c r="D21" s="5" t="s">
        <v>57</v>
      </c>
      <c r="E21" s="6" t="s">
        <v>55</v>
      </c>
      <c r="F21" s="6"/>
      <c r="G21" s="6" t="s">
        <v>56</v>
      </c>
      <c r="H21" s="5">
        <v>3</v>
      </c>
      <c r="I21" s="6">
        <v>3</v>
      </c>
      <c r="J21" s="5"/>
    </row>
    <row r="22" s="1" customFormat="true" ht="14.25" spans="1:10">
      <c r="A22" s="5"/>
      <c r="B22" s="5"/>
      <c r="C22" s="5" t="s">
        <v>53</v>
      </c>
      <c r="D22" s="5" t="s">
        <v>58</v>
      </c>
      <c r="E22" s="6" t="s">
        <v>59</v>
      </c>
      <c r="F22" s="6"/>
      <c r="G22" s="6" t="s">
        <v>60</v>
      </c>
      <c r="H22" s="5">
        <v>3</v>
      </c>
      <c r="I22" s="6">
        <v>3</v>
      </c>
      <c r="J22" s="5"/>
    </row>
    <row r="23" s="1" customFormat="true" ht="14.25" spans="1:10">
      <c r="A23" s="5"/>
      <c r="B23" s="5"/>
      <c r="C23" s="5" t="s">
        <v>53</v>
      </c>
      <c r="D23" s="5" t="s">
        <v>61</v>
      </c>
      <c r="E23" s="6" t="s">
        <v>62</v>
      </c>
      <c r="F23" s="6"/>
      <c r="G23" s="6" t="s">
        <v>63</v>
      </c>
      <c r="H23" s="5">
        <v>4</v>
      </c>
      <c r="I23" s="6">
        <v>4</v>
      </c>
      <c r="J23" s="5"/>
    </row>
    <row r="24" s="1" customFormat="true" ht="24" spans="1:10">
      <c r="A24" s="5"/>
      <c r="B24" s="11" t="s">
        <v>64</v>
      </c>
      <c r="C24" s="5" t="s">
        <v>65</v>
      </c>
      <c r="D24" s="5" t="s">
        <v>66</v>
      </c>
      <c r="E24" s="6" t="s">
        <v>67</v>
      </c>
      <c r="F24" s="6"/>
      <c r="G24" s="5" t="s">
        <v>68</v>
      </c>
      <c r="H24" s="5">
        <v>3</v>
      </c>
      <c r="I24" s="6">
        <v>3</v>
      </c>
      <c r="J24" s="5"/>
    </row>
    <row r="25" s="1" customFormat="true" ht="36" spans="1:10">
      <c r="A25" s="5"/>
      <c r="B25" s="11"/>
      <c r="C25" s="5" t="s">
        <v>65</v>
      </c>
      <c r="D25" s="5" t="s">
        <v>69</v>
      </c>
      <c r="E25" s="6" t="s">
        <v>70</v>
      </c>
      <c r="F25" s="6"/>
      <c r="G25" s="5" t="s">
        <v>71</v>
      </c>
      <c r="H25" s="5">
        <v>3</v>
      </c>
      <c r="I25" s="5">
        <v>1</v>
      </c>
      <c r="J25" s="5" t="s">
        <v>72</v>
      </c>
    </row>
    <row r="26" s="1" customFormat="true" ht="14.25" spans="1:10">
      <c r="A26" s="5"/>
      <c r="B26" s="11"/>
      <c r="C26" s="5" t="s">
        <v>65</v>
      </c>
      <c r="D26" s="5" t="s">
        <v>73</v>
      </c>
      <c r="E26" s="6" t="s">
        <v>74</v>
      </c>
      <c r="F26" s="6"/>
      <c r="G26" s="5" t="s">
        <v>75</v>
      </c>
      <c r="H26" s="5">
        <v>3</v>
      </c>
      <c r="I26" s="5">
        <v>3</v>
      </c>
      <c r="J26" s="5"/>
    </row>
    <row r="27" s="1" customFormat="true" ht="14.25" spans="1:10">
      <c r="A27" s="5"/>
      <c r="B27" s="11"/>
      <c r="C27" s="5" t="s">
        <v>65</v>
      </c>
      <c r="D27" s="5" t="s">
        <v>76</v>
      </c>
      <c r="E27" s="6" t="s">
        <v>77</v>
      </c>
      <c r="F27" s="6"/>
      <c r="G27" s="5" t="s">
        <v>78</v>
      </c>
      <c r="H27" s="5">
        <v>3</v>
      </c>
      <c r="I27" s="5">
        <v>3</v>
      </c>
      <c r="J27" s="5"/>
    </row>
    <row r="28" s="1" customFormat="true" ht="36" spans="1:10">
      <c r="A28" s="5"/>
      <c r="B28" s="12" t="s">
        <v>79</v>
      </c>
      <c r="C28" s="5" t="s">
        <v>80</v>
      </c>
      <c r="D28" s="5" t="s">
        <v>81</v>
      </c>
      <c r="E28" s="6" t="s">
        <v>82</v>
      </c>
      <c r="F28" s="6"/>
      <c r="G28" s="27">
        <v>0.227</v>
      </c>
      <c r="H28" s="5">
        <v>5</v>
      </c>
      <c r="I28" s="5">
        <v>2</v>
      </c>
      <c r="J28" s="5" t="s">
        <v>83</v>
      </c>
    </row>
    <row r="29" s="1" customFormat="true" ht="24" spans="1:10">
      <c r="A29" s="5"/>
      <c r="B29" s="12"/>
      <c r="C29" s="5" t="s">
        <v>84</v>
      </c>
      <c r="D29" s="5" t="s">
        <v>85</v>
      </c>
      <c r="E29" s="6" t="s">
        <v>86</v>
      </c>
      <c r="F29" s="6"/>
      <c r="G29" s="5" t="s">
        <v>87</v>
      </c>
      <c r="H29" s="5">
        <v>5</v>
      </c>
      <c r="I29" s="5">
        <v>5</v>
      </c>
      <c r="J29" s="5"/>
    </row>
    <row r="30" s="1" customFormat="true" ht="36" spans="1:10">
      <c r="A30" s="5"/>
      <c r="B30" s="12"/>
      <c r="C30" s="5" t="s">
        <v>84</v>
      </c>
      <c r="D30" s="5" t="s">
        <v>88</v>
      </c>
      <c r="E30" s="6" t="s">
        <v>89</v>
      </c>
      <c r="F30" s="6"/>
      <c r="G30" s="5" t="s">
        <v>90</v>
      </c>
      <c r="H30" s="5">
        <v>5</v>
      </c>
      <c r="I30" s="5">
        <v>5</v>
      </c>
      <c r="J30" s="5"/>
    </row>
    <row r="31" s="1" customFormat="true" ht="24" spans="1:10">
      <c r="A31" s="5"/>
      <c r="B31" s="12"/>
      <c r="C31" s="5" t="s">
        <v>84</v>
      </c>
      <c r="D31" s="5" t="s">
        <v>91</v>
      </c>
      <c r="E31" s="6" t="s">
        <v>92</v>
      </c>
      <c r="F31" s="6"/>
      <c r="G31" s="5" t="s">
        <v>93</v>
      </c>
      <c r="H31" s="5">
        <v>5</v>
      </c>
      <c r="I31" s="5">
        <v>5</v>
      </c>
      <c r="J31" s="5"/>
    </row>
    <row r="32" s="1" customFormat="true" ht="24" spans="1:10">
      <c r="A32" s="5"/>
      <c r="B32" s="12"/>
      <c r="C32" s="5" t="s">
        <v>94</v>
      </c>
      <c r="D32" s="5" t="s">
        <v>95</v>
      </c>
      <c r="E32" s="6" t="s">
        <v>96</v>
      </c>
      <c r="F32" s="6"/>
      <c r="G32" s="5" t="s">
        <v>97</v>
      </c>
      <c r="H32" s="5">
        <v>5</v>
      </c>
      <c r="I32" s="5">
        <v>5</v>
      </c>
      <c r="J32" s="5"/>
    </row>
    <row r="33" s="1" customFormat="true" ht="36" spans="1:10">
      <c r="A33" s="5"/>
      <c r="B33" s="12"/>
      <c r="C33" s="5" t="s">
        <v>94</v>
      </c>
      <c r="D33" s="5" t="s">
        <v>98</v>
      </c>
      <c r="E33" s="6" t="s">
        <v>99</v>
      </c>
      <c r="F33" s="6"/>
      <c r="G33" s="5" t="s">
        <v>100</v>
      </c>
      <c r="H33" s="5">
        <v>5</v>
      </c>
      <c r="I33" s="5">
        <v>5</v>
      </c>
      <c r="J33" s="5"/>
    </row>
    <row r="34" s="1" customFormat="true" ht="24" spans="1:10">
      <c r="A34" s="5"/>
      <c r="B34" s="13"/>
      <c r="C34" s="5" t="s">
        <v>94</v>
      </c>
      <c r="D34" s="5" t="s">
        <v>101</v>
      </c>
      <c r="E34" s="6" t="s">
        <v>102</v>
      </c>
      <c r="F34" s="6"/>
      <c r="G34" s="5" t="s">
        <v>103</v>
      </c>
      <c r="H34" s="5">
        <v>5</v>
      </c>
      <c r="I34" s="5">
        <v>5</v>
      </c>
      <c r="J34" s="5"/>
    </row>
    <row r="35" s="1" customFormat="true" ht="14.25" spans="1:10">
      <c r="A35" s="5"/>
      <c r="B35" s="14" t="s">
        <v>104</v>
      </c>
      <c r="C35" s="5" t="s">
        <v>105</v>
      </c>
      <c r="D35" s="5" t="s">
        <v>106</v>
      </c>
      <c r="E35" s="6" t="s">
        <v>107</v>
      </c>
      <c r="F35" s="6"/>
      <c r="G35" s="28">
        <v>1</v>
      </c>
      <c r="H35" s="5">
        <v>2</v>
      </c>
      <c r="I35" s="5">
        <v>2</v>
      </c>
      <c r="J35" s="5"/>
    </row>
    <row r="36" s="1" customFormat="true" ht="27" customHeight="true" spans="1:10">
      <c r="A36" s="10" t="s">
        <v>108</v>
      </c>
      <c r="B36" s="15"/>
      <c r="C36" s="15"/>
      <c r="D36" s="15"/>
      <c r="E36" s="15"/>
      <c r="F36" s="15"/>
      <c r="G36" s="29"/>
      <c r="H36" s="21">
        <f>SUM(H13:H35)+H6</f>
        <v>100</v>
      </c>
      <c r="I36" s="33">
        <f>SUM(I13:I35)+J6</f>
        <v>93.999953034072</v>
      </c>
      <c r="J36" s="34"/>
    </row>
    <row r="37" s="1" customFormat="true" ht="123" customHeight="true" spans="1:10">
      <c r="A37" s="16" t="s">
        <v>109</v>
      </c>
      <c r="B37" s="7"/>
      <c r="C37" s="7"/>
      <c r="D37" s="7"/>
      <c r="E37" s="7"/>
      <c r="F37" s="7"/>
      <c r="G37" s="7"/>
      <c r="H37" s="7"/>
      <c r="I37" s="7"/>
      <c r="J37" s="7"/>
    </row>
    <row r="38" ht="14.25" customHeight="true" spans="1:10">
      <c r="A38" s="17"/>
      <c r="B38" s="18"/>
      <c r="C38" s="18"/>
      <c r="D38" s="18"/>
      <c r="E38" s="18"/>
      <c r="F38" s="18"/>
      <c r="G38" s="18"/>
      <c r="H38" s="18"/>
      <c r="I38" s="18"/>
      <c r="J38" s="18"/>
    </row>
    <row r="40" ht="18" spans="7:7">
      <c r="G40" s="30"/>
    </row>
  </sheetData>
  <mergeCells count="4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A36:G36"/>
    <mergeCell ref="A37:J37"/>
    <mergeCell ref="A38:J38"/>
    <mergeCell ref="A10:A11"/>
    <mergeCell ref="A12:A35"/>
    <mergeCell ref="B13:B23"/>
    <mergeCell ref="B24:B27"/>
    <mergeCell ref="B28:B33"/>
    <mergeCell ref="A5:C9"/>
  </mergeCells>
  <pageMargins left="0.75" right="0.75" top="1" bottom="1" header="0.5" footer="0.5"/>
  <pageSetup paperSize="9" scale="7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dcterms:created xsi:type="dcterms:W3CDTF">2025-02-09T16:48:00Z</dcterms:created>
  <dcterms:modified xsi:type="dcterms:W3CDTF">2025-08-26T12:11:54Z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5BCDFE341239471A8A0FBCEFB2D623D1_13</vt:lpwstr>
  </property>
  <property fmtid="{D5CDD505-2E9C-101B-9397-08002B2CF9AE}" pid="3" name="KSOProductBuildVer">
    <vt:lpwstr>2052-11.8.2.9849</vt:lpwstr>
  </property>
</Properties>
</file>