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<sst xmlns="http://schemas.openxmlformats.org/spreadsheetml/2006/main" count="101" uniqueCount="92">
  <si>
    <t>项目支出绩效自评表</t>
  </si>
  <si>
    <t>（2024年度）</t>
  </si>
  <si>
    <t>项目名称</t>
  </si>
  <si>
    <t>科技新场景建设及政府采购促进专项工作项目</t>
  </si>
  <si>
    <t>主管部门</t>
  </si>
  <si>
    <t>中关村科技园区管理委员会</t>
  </si>
  <si>
    <t>实施单位</t>
  </si>
  <si>
    <t>中关村政府采购促进中心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</si>
  <si>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</si>
  <si>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</si>
  <si>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</si>
  <si>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</si>
  <si>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</si>
  <si>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</si>
  <si>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</si>
  <si>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</si>
  <si>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</si>
  <si>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</si>
  <si>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</si>
  <si>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</si>
  <si>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</si>
  <si>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</si>
  <si>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一是支撑开展先行先试、首台（套）装备、首创产品等方面工作政策调研及组织实施。二是协助开展应用场景示范项目资金办法组织实施。三是围绕先行先试、首台（套）装备、首创产品、科技新场景等示范应用及供需对接，组织策划不少于4场精准对接活动。</t>
  </si>
  <si>
    <t>一是支撑开展先行先试、首台（套）装备、首创产品等方面工作政策调研及组织实施。完成新技术新产品首次进入市场及首台（套）保险补贴项目评定工作，优化支持内容及支持条件，完善首台（套）支持险种，完成形式审查、专家评审等工作，为55项新技术新产品提供7166万元资金支持，给予首台（套）保险补贴11万元。
二是协助开展应用场景示范项目资金办法组织实施。完成开展应用场景项目凝练，挖掘征集80余项应用场景能力及需求。开展形式审查、专家评审等组织实施工作，对5个应用场景项目给予资金支持2100万元。
三是完成智能机器人、大中小企业融合、数字文旅等领域4场应用场景供需对接活动，活动累计挖掘发布20余项应用场景需求及30余项技术解决方案，吸引200余家企业参与，有效促进了供需双方精准对接。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</si>
  <si>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</si>
  <si>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</si>
  <si>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</si>
  <si>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</si>
  <si>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</si>
  <si>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</si>
  <si>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</si>
  <si>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</si>
  <si>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</si>
  <si>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形成首创产品以及首台（套）技术产品等清单</t>
  </si>
  <si>
    <t>≥100项</t>
  </si>
  <si>
    <t>199项</t>
  </si>
  <si>
    <t>跟踪服务不少于首创产品首次进入市场项目</t>
  </si>
  <si>
    <t>≥40项</t>
  </si>
  <si>
    <t>81项</t>
  </si>
  <si>
    <t>应用场景、政府采购推广应用对接活动</t>
  </si>
  <si>
    <t>≥4场</t>
  </si>
  <si>
    <t>4场</t>
  </si>
  <si>
    <t>推动技术供给单位与需求单位实现对接</t>
  </si>
  <si>
    <t>≥50项</t>
  </si>
  <si>
    <t>50项</t>
  </si>
  <si>
    <t>质量指标</t>
  </si>
  <si>
    <t>首创产品等能够填补国内空白</t>
  </si>
  <si>
    <t>≥20个</t>
  </si>
  <si>
    <t>55个</t>
  </si>
  <si>
    <t>时效指标</t>
  </si>
  <si>
    <t>完成及时率</t>
  </si>
  <si>
    <t>成本指标</t>
  </si>
  <si>
    <t>经济成本指标</t>
  </si>
  <si>
    <t>咨询成本</t>
  </si>
  <si>
    <t>≤20万元</t>
  </si>
  <si>
    <t>3.675万元</t>
  </si>
  <si>
    <t>原因：由于政策修订，政策组织实施工作推迟至9-11月开展，相关政策评估咨询及下一年工作谋划咨询未按原计划推进，所涉专家咨询费未能按原计划支出。
改进措施：将统筹谋划工作进度，提升预算执行率。</t>
  </si>
  <si>
    <t>委托业务成本</t>
  </si>
  <si>
    <t>≤80.8万元</t>
  </si>
  <si>
    <t>80.65万元</t>
  </si>
  <si>
    <t>差旅成本</t>
  </si>
  <si>
    <t>≤6.9826万元</t>
  </si>
  <si>
    <t>0万元</t>
  </si>
  <si>
    <t>原因：2024年差旅预算原定于第三、四季度执行。但在实际工作进程中，2024年第一、二季度集中开展政策修订工作，第三、四季度专注于资金政策的组织实施，全年工作节奏紧凑，导致所涉差旅费未能按原计划支出。
改进措施：将统筹谋划工作进度，提升预算执行率。</t>
  </si>
  <si>
    <t>其他商品和服务支出成本</t>
  </si>
  <si>
    <t>≤1.7274万元</t>
  </si>
  <si>
    <t>1.63849万元</t>
  </si>
  <si>
    <t>原因：根据实际业务需要，减少了部分办公类用品的采买。
改进措施：将做好评估预判，使所列预算更加贴合实际采购需求。</t>
  </si>
  <si>
    <t>印刷成本</t>
  </si>
  <si>
    <t>≤4万元</t>
  </si>
  <si>
    <t>1.203万元</t>
  </si>
  <si>
    <t>原因：原拟于当年度发布北京市第五批重大应用场景项目后，印制相关手册。但项目征集完成后，结合工作实际情况，项目未正式发布，导致相应手册印制费用未能按原计划支出。
改进措施：将统筹谋划工作进度，提升预算执行率。</t>
  </si>
  <si>
    <t>效益指标</t>
  </si>
  <si>
    <t>经济效益指标</t>
  </si>
  <si>
    <t>带动首创产品、首台（套）、应用场景相关技术迭代创新、应用落地</t>
  </si>
  <si>
    <t>≥8000万元</t>
  </si>
  <si>
    <t>20000万元</t>
  </si>
  <si>
    <t>社会效益指标</t>
  </si>
  <si>
    <t>围绕首创产品、首台（套）、应用场景底层技术推广应用，形成可复制推广的典型案例</t>
  </si>
  <si>
    <t>≥3个</t>
  </si>
  <si>
    <t>11个</t>
  </si>
  <si>
    <t>原因：遴选形成5个重点应用场景项目、6项新技术新产品首次进入市场典型案例项目进行宣传推介。
改进措施：结合实际情况，做好评估预判，年度指标值设定更加合理。</t>
  </si>
  <si>
    <t>可持续影响指标</t>
  </si>
  <si>
    <t>带动技术迭代创新</t>
  </si>
  <si>
    <t>达到预期目标</t>
  </si>
  <si>
    <t>达到年度指标，通过项目支持、供需对接等，推动人工智能、互联网3.0+、元宇宙、区块链等领域技术实现示范应用及迭代升级。</t>
  </si>
  <si>
    <t>满意度指标</t>
  </si>
  <si>
    <t>服务对象满意度指标</t>
  </si>
  <si>
    <t>活动参与企业机构满意度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</si>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</sst>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 "/>
    <numFmt numFmtId="180" formatCode="0_ "/>
    <numFmt numFmtId="181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  <xf numFmtId="181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="90" zoomScaleNormal="90" topLeftCell="A15" workbookViewId="0">
      <selection activeCell="D17" sqref="D17"/>
    </sheetView>
  </sheetViews>
  <sheetFormatPr defaultColWidth="10" defaultRowHeight="15"/>
  <cols>
    <col min="1" max="1" width="4.10909090909091" style="2" customWidth="1"/>
    <col min="2" max="2" width="8.66363636363636" style="2" customWidth="1"/>
    <col min="3" max="3" width="13.4454545454545" style="2" customWidth="1"/>
    <col min="4" max="4" width="18.2090909090909" style="2" customWidth="1"/>
    <col min="5" max="5" width="12.2090909090909" style="2" customWidth="1"/>
    <col min="6" max="6" width="12.3363636363636" style="2" customWidth="1"/>
    <col min="7" max="7" width="13" style="3" customWidth="1"/>
    <col min="8" max="8" width="6.79090909090909" style="2" customWidth="1"/>
    <col min="9" max="9" width="8.10909090909091" style="2" customWidth="1"/>
    <col min="10" max="10" width="25.6636363636364" style="2" customWidth="1"/>
    <col min="11" max="11" width="14.3363636363636" style="2"/>
    <col min="12" max="12" width="16.2090909090909" style="2" customWidth="1"/>
    <col min="13" max="13" width="17" style="2" customWidth="1"/>
    <col min="14" max="16384" width="10" style="2"/>
  </cols>
  <sheetData>
    <row r="1" ht="22.0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2.0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s="1" customFormat="1" ht="24" customHeight="1" spans="1:10">
      <c r="A4" s="6" t="s">
        <v>4</v>
      </c>
      <c r="B4" s="7"/>
      <c r="C4" s="7"/>
      <c r="D4" s="8" t="s">
        <v>5</v>
      </c>
      <c r="E4" s="8"/>
      <c r="F4" s="8"/>
      <c r="G4" s="7" t="s">
        <v>6</v>
      </c>
      <c r="H4" s="6" t="s">
        <v>7</v>
      </c>
      <c r="I4" s="6"/>
      <c r="J4" s="6"/>
    </row>
    <row r="5" s="1" customFormat="1" ht="24" customHeight="1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s="1" customFormat="1" ht="24" customHeight="1" spans="1:10">
      <c r="A6" s="6"/>
      <c r="B6" s="6"/>
      <c r="C6" s="6"/>
      <c r="D6" s="9" t="s">
        <v>15</v>
      </c>
      <c r="E6" s="10">
        <v>113.51</v>
      </c>
      <c r="F6" s="10">
        <v>113.51</v>
      </c>
      <c r="G6" s="11">
        <v>87.16649</v>
      </c>
      <c r="H6" s="12">
        <v>10</v>
      </c>
      <c r="I6" s="34">
        <f>G6/F6</f>
        <v>0.767919037970223</v>
      </c>
      <c r="J6" s="35">
        <f>H6*I6</f>
        <v>7.67919037970223</v>
      </c>
    </row>
    <row r="7" s="1" customFormat="1" ht="24" customHeight="1" spans="1:10">
      <c r="A7" s="6"/>
      <c r="B7" s="6"/>
      <c r="C7" s="6"/>
      <c r="D7" s="13" t="s">
        <v>16</v>
      </c>
      <c r="E7" s="10">
        <v>113.51</v>
      </c>
      <c r="F7" s="10">
        <v>113.51</v>
      </c>
      <c r="G7" s="11">
        <v>87.16649</v>
      </c>
      <c r="H7" s="12">
        <v>10</v>
      </c>
      <c r="I7" s="34">
        <f>G7/F7</f>
        <v>0.767919037970223</v>
      </c>
      <c r="J7" s="35">
        <f>H7*I7</f>
        <v>7.67919037970223</v>
      </c>
    </row>
    <row r="8" s="1" customFormat="1" ht="24" customHeight="1" spans="1:10">
      <c r="A8" s="6"/>
      <c r="B8" s="6"/>
      <c r="C8" s="6"/>
      <c r="D8" s="13" t="s">
        <v>17</v>
      </c>
      <c r="E8" s="14"/>
      <c r="F8" s="14"/>
      <c r="G8" s="14"/>
      <c r="H8" s="12"/>
      <c r="I8" s="34"/>
      <c r="J8" s="35"/>
    </row>
    <row r="9" s="1" customFormat="1" ht="24" customHeight="1" spans="1:10">
      <c r="A9" s="6"/>
      <c r="B9" s="6"/>
      <c r="C9" s="6"/>
      <c r="D9" s="15" t="s">
        <v>18</v>
      </c>
      <c r="E9" s="14"/>
      <c r="F9" s="14"/>
      <c r="G9" s="14"/>
      <c r="H9" s="7"/>
      <c r="I9" s="34"/>
      <c r="J9" s="35"/>
    </row>
    <row r="10" s="1" customFormat="1" ht="24" customHeight="1" spans="1:10">
      <c r="A10" s="6" t="s">
        <v>19</v>
      </c>
      <c r="B10" s="6" t="s">
        <v>20</v>
      </c>
      <c r="C10" s="6"/>
      <c r="D10" s="6"/>
      <c r="E10" s="6"/>
      <c r="F10" s="6"/>
      <c r="G10" s="6" t="s">
        <v>21</v>
      </c>
      <c r="H10" s="6"/>
      <c r="I10" s="6"/>
      <c r="J10" s="6"/>
    </row>
    <row r="11" s="1" customFormat="1" ht="190.95" customHeight="1" spans="1:10">
      <c r="A11" s="6"/>
      <c r="B11" s="13" t="s">
        <v>22</v>
      </c>
      <c r="C11" s="13"/>
      <c r="D11" s="13"/>
      <c r="E11" s="13"/>
      <c r="F11" s="13"/>
      <c r="G11" s="16" t="s">
        <v>23</v>
      </c>
      <c r="H11" s="16"/>
      <c r="I11" s="16"/>
      <c r="J11" s="16"/>
    </row>
    <row r="12" s="1" customFormat="1" ht="34.05" customHeight="1" spans="1:10">
      <c r="A12" s="6" t="s">
        <v>24</v>
      </c>
      <c r="B12" s="6" t="s">
        <v>25</v>
      </c>
      <c r="C12" s="7" t="s">
        <v>26</v>
      </c>
      <c r="D12" s="17" t="s">
        <v>27</v>
      </c>
      <c r="E12" s="18" t="s">
        <v>28</v>
      </c>
      <c r="F12" s="19"/>
      <c r="G12" s="6" t="s">
        <v>29</v>
      </c>
      <c r="H12" s="6" t="s">
        <v>12</v>
      </c>
      <c r="I12" s="6" t="s">
        <v>14</v>
      </c>
      <c r="J12" s="6" t="s">
        <v>30</v>
      </c>
    </row>
    <row r="13" s="1" customFormat="1" ht="39" spans="1:10">
      <c r="A13" s="6"/>
      <c r="B13" s="6" t="s">
        <v>31</v>
      </c>
      <c r="C13" s="8" t="s">
        <v>32</v>
      </c>
      <c r="D13" s="8" t="s">
        <v>33</v>
      </c>
      <c r="E13" s="20" t="s">
        <v>34</v>
      </c>
      <c r="F13" s="20"/>
      <c r="G13" s="20" t="s">
        <v>35</v>
      </c>
      <c r="H13" s="8">
        <v>10</v>
      </c>
      <c r="I13" s="7">
        <v>10</v>
      </c>
      <c r="J13" s="6"/>
    </row>
    <row r="14" s="1" customFormat="1" ht="39" spans="1:10">
      <c r="A14" s="6"/>
      <c r="B14" s="6"/>
      <c r="C14" s="8" t="s">
        <v>32</v>
      </c>
      <c r="D14" s="8" t="s">
        <v>36</v>
      </c>
      <c r="E14" s="20" t="s">
        <v>37</v>
      </c>
      <c r="F14" s="20"/>
      <c r="G14" s="20" t="s">
        <v>38</v>
      </c>
      <c r="H14" s="8">
        <v>10</v>
      </c>
      <c r="I14" s="7">
        <v>10</v>
      </c>
      <c r="J14" s="6"/>
    </row>
    <row r="15" s="1" customFormat="1" ht="26" spans="1:10">
      <c r="A15" s="6"/>
      <c r="B15" s="6"/>
      <c r="C15" s="8" t="s">
        <v>32</v>
      </c>
      <c r="D15" s="8" t="s">
        <v>39</v>
      </c>
      <c r="E15" s="20" t="s">
        <v>40</v>
      </c>
      <c r="F15" s="20"/>
      <c r="G15" s="20" t="s">
        <v>41</v>
      </c>
      <c r="H15" s="8">
        <v>10</v>
      </c>
      <c r="I15" s="7">
        <v>10</v>
      </c>
      <c r="J15" s="6"/>
    </row>
    <row r="16" s="1" customFormat="1" ht="26" spans="1:10">
      <c r="A16" s="6"/>
      <c r="B16" s="6"/>
      <c r="C16" s="8" t="s">
        <v>32</v>
      </c>
      <c r="D16" s="8" t="s">
        <v>42</v>
      </c>
      <c r="E16" s="20" t="s">
        <v>43</v>
      </c>
      <c r="F16" s="20"/>
      <c r="G16" s="20" t="s">
        <v>44</v>
      </c>
      <c r="H16" s="8">
        <v>10</v>
      </c>
      <c r="I16" s="7">
        <v>10</v>
      </c>
      <c r="J16" s="6"/>
    </row>
    <row r="17" s="1" customFormat="1" ht="26" spans="1:10">
      <c r="A17" s="6"/>
      <c r="B17" s="6"/>
      <c r="C17" s="8" t="s">
        <v>45</v>
      </c>
      <c r="D17" s="8" t="s">
        <v>46</v>
      </c>
      <c r="E17" s="20" t="s">
        <v>47</v>
      </c>
      <c r="F17" s="20"/>
      <c r="G17" s="20" t="s">
        <v>48</v>
      </c>
      <c r="H17" s="8">
        <v>5</v>
      </c>
      <c r="I17" s="7">
        <v>5</v>
      </c>
      <c r="J17" s="6"/>
    </row>
    <row r="18" s="1" customFormat="1" spans="1:10">
      <c r="A18" s="6"/>
      <c r="B18" s="6"/>
      <c r="C18" s="8" t="s">
        <v>49</v>
      </c>
      <c r="D18" s="8" t="s">
        <v>50</v>
      </c>
      <c r="E18" s="21">
        <v>1</v>
      </c>
      <c r="F18" s="19"/>
      <c r="G18" s="22">
        <v>1</v>
      </c>
      <c r="H18" s="8">
        <v>10</v>
      </c>
      <c r="I18" s="7">
        <v>10</v>
      </c>
      <c r="J18" s="6"/>
    </row>
    <row r="19" s="1" customFormat="1" ht="117" customHeight="1" spans="1:10">
      <c r="A19" s="6"/>
      <c r="B19" s="23" t="s">
        <v>51</v>
      </c>
      <c r="C19" s="8" t="s">
        <v>52</v>
      </c>
      <c r="D19" s="8" t="s">
        <v>53</v>
      </c>
      <c r="E19" s="20" t="s">
        <v>54</v>
      </c>
      <c r="F19" s="20"/>
      <c r="G19" s="8" t="s">
        <v>55</v>
      </c>
      <c r="H19" s="8">
        <v>2</v>
      </c>
      <c r="I19" s="36">
        <f>3.675/20*H19</f>
        <v>0.3675</v>
      </c>
      <c r="J19" s="6" t="s">
        <v>56</v>
      </c>
    </row>
    <row r="20" s="1" customFormat="1" spans="1:10">
      <c r="A20" s="6"/>
      <c r="B20" s="23"/>
      <c r="C20" s="8" t="s">
        <v>52</v>
      </c>
      <c r="D20" s="8" t="s">
        <v>57</v>
      </c>
      <c r="E20" s="20" t="s">
        <v>58</v>
      </c>
      <c r="F20" s="20"/>
      <c r="G20" s="8" t="s">
        <v>59</v>
      </c>
      <c r="H20" s="8">
        <v>2</v>
      </c>
      <c r="I20" s="37">
        <f>80.65/80.8*H20</f>
        <v>1.99628712871287</v>
      </c>
      <c r="J20" s="6"/>
    </row>
    <row r="21" s="1" customFormat="1" ht="139" customHeight="1" spans="1:10">
      <c r="A21" s="6"/>
      <c r="B21" s="23"/>
      <c r="C21" s="8" t="s">
        <v>52</v>
      </c>
      <c r="D21" s="8" t="s">
        <v>60</v>
      </c>
      <c r="E21" s="20" t="s">
        <v>61</v>
      </c>
      <c r="F21" s="20"/>
      <c r="G21" s="8" t="s">
        <v>62</v>
      </c>
      <c r="H21" s="8">
        <v>2</v>
      </c>
      <c r="I21" s="7">
        <f>0/6.9826*H21</f>
        <v>0</v>
      </c>
      <c r="J21" s="6" t="s">
        <v>63</v>
      </c>
    </row>
    <row r="22" s="1" customFormat="1" ht="87" customHeight="1" spans="1:10">
      <c r="A22" s="6"/>
      <c r="B22" s="23"/>
      <c r="C22" s="8" t="s">
        <v>52</v>
      </c>
      <c r="D22" s="8" t="s">
        <v>64</v>
      </c>
      <c r="E22" s="20" t="s">
        <v>65</v>
      </c>
      <c r="F22" s="20"/>
      <c r="G22" s="8" t="s">
        <v>66</v>
      </c>
      <c r="H22" s="8">
        <v>2</v>
      </c>
      <c r="I22" s="36">
        <f>1.63849/1.7274*H22</f>
        <v>1.8970591640616</v>
      </c>
      <c r="J22" s="6" t="s">
        <v>67</v>
      </c>
    </row>
    <row r="23" s="1" customFormat="1" ht="134" customHeight="1" spans="1:10">
      <c r="A23" s="6"/>
      <c r="B23" s="23"/>
      <c r="C23" s="8" t="s">
        <v>52</v>
      </c>
      <c r="D23" s="8" t="s">
        <v>68</v>
      </c>
      <c r="E23" s="20" t="s">
        <v>69</v>
      </c>
      <c r="F23" s="20"/>
      <c r="G23" s="8" t="s">
        <v>70</v>
      </c>
      <c r="H23" s="8">
        <v>2</v>
      </c>
      <c r="I23" s="36">
        <f>1.203/4*H23</f>
        <v>0.6015</v>
      </c>
      <c r="J23" s="8" t="s">
        <v>71</v>
      </c>
    </row>
    <row r="24" s="1" customFormat="1" ht="52" spans="1:10">
      <c r="A24" s="6"/>
      <c r="B24" s="24" t="s">
        <v>72</v>
      </c>
      <c r="C24" s="8" t="s">
        <v>73</v>
      </c>
      <c r="D24" s="8" t="s">
        <v>74</v>
      </c>
      <c r="E24" s="20" t="s">
        <v>75</v>
      </c>
      <c r="F24" s="20"/>
      <c r="G24" s="8" t="s">
        <v>76</v>
      </c>
      <c r="H24" s="8">
        <v>10</v>
      </c>
      <c r="I24" s="6">
        <v>10</v>
      </c>
      <c r="J24" s="6"/>
    </row>
    <row r="25" s="1" customFormat="1" ht="99" customHeight="1" spans="1:10">
      <c r="A25" s="6"/>
      <c r="B25" s="24"/>
      <c r="C25" s="8" t="s">
        <v>77</v>
      </c>
      <c r="D25" s="8" t="s">
        <v>78</v>
      </c>
      <c r="E25" s="20" t="s">
        <v>79</v>
      </c>
      <c r="F25" s="20"/>
      <c r="G25" s="8" t="s">
        <v>80</v>
      </c>
      <c r="H25" s="8">
        <v>5</v>
      </c>
      <c r="I25" s="6">
        <v>4.5</v>
      </c>
      <c r="J25" s="8" t="s">
        <v>81</v>
      </c>
    </row>
    <row r="26" s="1" customFormat="1" ht="130" spans="1:10">
      <c r="A26" s="6"/>
      <c r="B26" s="24"/>
      <c r="C26" s="8" t="s">
        <v>82</v>
      </c>
      <c r="D26" s="8" t="s">
        <v>83</v>
      </c>
      <c r="E26" s="20" t="s">
        <v>84</v>
      </c>
      <c r="F26" s="20"/>
      <c r="G26" s="8" t="s">
        <v>85</v>
      </c>
      <c r="H26" s="8">
        <v>5</v>
      </c>
      <c r="I26" s="6">
        <v>5</v>
      </c>
      <c r="J26" s="13"/>
    </row>
    <row r="27" s="1" customFormat="1" ht="26" spans="1:10">
      <c r="A27" s="6"/>
      <c r="B27" s="25" t="s">
        <v>86</v>
      </c>
      <c r="C27" s="8" t="s">
        <v>87</v>
      </c>
      <c r="D27" s="8" t="s">
        <v>88</v>
      </c>
      <c r="E27" s="20" t="s">
        <v>89</v>
      </c>
      <c r="F27" s="20"/>
      <c r="G27" s="26">
        <v>1</v>
      </c>
      <c r="H27" s="8">
        <v>5</v>
      </c>
      <c r="I27" s="6">
        <v>5</v>
      </c>
      <c r="J27" s="6"/>
    </row>
    <row r="28" s="1" customFormat="1" ht="27" customHeight="1" spans="1:10">
      <c r="A28" s="17" t="s">
        <v>90</v>
      </c>
      <c r="B28" s="27"/>
      <c r="C28" s="27"/>
      <c r="D28" s="27"/>
      <c r="E28" s="27"/>
      <c r="F28" s="27"/>
      <c r="G28" s="28"/>
      <c r="H28" s="12">
        <f>SUM(H13:H27)+H6</f>
        <v>100</v>
      </c>
      <c r="I28" s="38">
        <f>SUM(I13:I27)+J6</f>
        <v>92.0415366724767</v>
      </c>
      <c r="J28" s="39"/>
    </row>
    <row r="29" s="1" customFormat="1" ht="123" customHeight="1" spans="1:10">
      <c r="A29" s="29" t="s">
        <v>91</v>
      </c>
      <c r="B29" s="9"/>
      <c r="C29" s="9"/>
      <c r="D29" s="9"/>
      <c r="E29" s="9"/>
      <c r="F29" s="9"/>
      <c r="G29" s="7"/>
      <c r="H29" s="9"/>
      <c r="I29" s="9"/>
      <c r="J29" s="9"/>
    </row>
    <row r="30" ht="14.25" customHeight="1" spans="1:10">
      <c r="A30" s="30"/>
      <c r="B30" s="31"/>
      <c r="C30" s="31"/>
      <c r="D30" s="31"/>
      <c r="E30" s="31"/>
      <c r="F30" s="31"/>
      <c r="G30" s="32"/>
      <c r="H30" s="31"/>
      <c r="I30" s="31"/>
      <c r="J30" s="31"/>
    </row>
    <row r="32" ht="17.5" spans="7:7">
      <c r="G32" s="3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18"/>
    <mergeCell ref="B19:B23"/>
    <mergeCell ref="B24:B26"/>
    <mergeCell ref="A5:C9"/>
  </mergeCells>
  <pageMargins left="0.75" right="0.75" top="0.708333333333333" bottom="0.708333333333333" header="0.5" footer="0.5"/>
  <pageSetup paperSize="9" scale="7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2025-02-10T13:00:00Z</dcterms:created>
  <dcterms:modified xsi:type="dcterms:W3CDTF">2025-08-23T08:15:15Z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20F072305C9448158339F8528C32BC68_13</vt:lpwstr>
  </property>
  <property fmtid="{D5CDD505-2E9C-101B-9397-08002B2CF9AE}" pid="3" name="KSOProductBuildVer">
    <vt:lpwstr>2052-12.1.0.22529</vt:lpwstr>
  </property>
</Properties>
</file>