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QAQ\Desktop\2024年部门决算公开基础数据\0826绩效自评表修改\市科委\"/>
    </mc:Choice>
  </mc:AlternateContent>
  <xr:revisionPtr revIDLastSave="0" documentId="13_ncr:1_{343AC885-5D97-469A-AB59-E58FC05ED614}" xr6:coauthVersionLast="47" xr6:coauthVersionMax="47" xr10:uidLastSave="{00000000-0000-0000-0000-000000000000}"/>
  <bookViews>
    <workbookView xWindow="-90" yWindow="-90" windowWidth="19380" windowHeight="102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I7" i="1"/>
  <c r="I6" i="1"/>
  <c r="J6" i="1" s="1"/>
  <c r="I25" i="1" s="1"/>
</calcChain>
</file>

<file path=xl/sharedStrings.xml><?xml version="1.0" encoding="utf-8"?>
<sst xmlns="http://schemas.openxmlformats.org/spreadsheetml/2006/main" count="92" uniqueCount="83">
  <si>
    <t>项目支出绩效自评表</t>
  </si>
  <si>
    <t>（2024年度）</t>
  </si>
  <si>
    <t>项目名称</t>
  </si>
  <si>
    <t>科技创新区域合作</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</si>
  <si>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</si>
  <si>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</si>
  <si>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</si>
  <si>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</si>
  <si>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</si>
  <si>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</si>
  <si>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</si>
  <si>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</si>
  <si>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</si>
  <si>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</si>
  <si>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</si>
  <si>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</si>
  <si>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</si>
  <si>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</si>
  <si>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</si>
  <si>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</si>
  <si>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</si>
  <si>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</si>
  <si>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</si>
  <si>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落实国家及本市推动支援合作协作工作中我委重点任务，结合支援合作地科技主管部门提出的具体需求，助推支援合作地优化创新生态、以北京适宜科技成果带动当地产业提升。开展应用场景示范建设项目不少于4个，示范推广新技术、新品种等科技成果效果不少于4项，进一步加强科技开放合作和区域协同创新，围绕北京科技中心创新链发展，引导和促进区域供应链、产业链等创新要素聚集，助力中关村企业科技成果走出去，大力吸引国内国际高端创新产业、科技成果来京转化发展，高效汇聚国际化、前沿化创新资源。</t>
  </si>
  <si>
    <t>落实国家及本市推动支援合作协作工作中我委重点任务，通过应用场景项目结合当地地科技具体需求助推支援合作地优化创新生态、带动当地产业提升。开展应用场景示范建设项目4个，示范推广新技术、新品种等科技成果效果5项，进一步加强区域科技合作和协同创新，围绕北京科技中心创新链发展，引导和促进区域供应链、产业链等创新要素聚集，助力中关村企业科技成果走出去。</t>
  </si>
  <si>
    <t>绩效指标</t>
  </si>
  <si>
    <t>一级指标</t>
  </si>
  <si>
    <t>二级指标</t>
  </si>
  <si>
    <t>三级指标</t>
  </si>
  <si>
    <t>年度指标值</t>
  </si>
  <si>
    <t>实际完成值</t>
  </si>
  <si>
    <t>偏差原因分析及改进
措施</t>
  </si>
  <si>
    <t>产出指标</t>
  </si>
  <si>
    <t>数量指标</t>
  </si>
  <si>
    <t>示范推广新技术、新品种等科技成果</t>
  </si>
  <si>
    <t>≥4项</t>
  </si>
  <si>
    <t>4项</t>
  </si>
  <si>
    <t>应用场景示范建设项目数量</t>
  </si>
  <si>
    <t>≥4个</t>
  </si>
  <si>
    <t>4个</t>
  </si>
  <si>
    <t>质量指标</t>
  </si>
  <si>
    <t>应用场景示范建设效果</t>
  </si>
  <si>
    <t>北京适用成果在支援合作地转移转化</t>
  </si>
  <si>
    <t>推动大数据分析系统、蔬菜秸秆资源化利用等北京成熟成果在合作地落地转化</t>
  </si>
  <si>
    <t>相关成果尚在结合当地应用场景开展适配性研发，以更好解决当地需求。最终成效还未完全呈现</t>
  </si>
  <si>
    <t>示范推广新技术、新品种等科技成果效果</t>
  </si>
  <si>
    <t>提升支援合作地产业科技含量</t>
  </si>
  <si>
    <t>通过落地大数据分析系统等成果，带动合作地铝加工产业智能化水平，提升当地产业科技含量，同步助力北京企业拓展市场</t>
  </si>
  <si>
    <t>课题尚在实施，带动当地产业科技含量的成效还未完全展现</t>
  </si>
  <si>
    <t>时效指标</t>
  </si>
  <si>
    <t>办理任务书签订及预算拨付手续时间，建设形成应用场景示范</t>
  </si>
  <si>
    <t>≤12月</t>
  </si>
  <si>
    <t>12月</t>
  </si>
  <si>
    <t>成本指标</t>
  </si>
  <si>
    <t>经济成本指标</t>
  </si>
  <si>
    <t>总成本</t>
  </si>
  <si>
    <t>≤920万元</t>
  </si>
  <si>
    <t>750万元</t>
  </si>
  <si>
    <t>应用场景示范推广项目成本</t>
  </si>
  <si>
    <t>≤650万元</t>
  </si>
  <si>
    <t>550万元</t>
  </si>
  <si>
    <t>合作区域创新生态培育成本</t>
  </si>
  <si>
    <t>≤150万元</t>
  </si>
  <si>
    <t>200万元</t>
  </si>
  <si>
    <t>成本预估偏低，实际需求稍超预估</t>
  </si>
  <si>
    <t>组织和参加区域交流合作活动成本</t>
  </si>
  <si>
    <t>≤120万元</t>
  </si>
  <si>
    <t>0万元</t>
  </si>
  <si>
    <t>效益指标</t>
  </si>
  <si>
    <t>社会效益指标</t>
  </si>
  <si>
    <t>推动北京创新链与支援合作地产业链、供应链融合</t>
  </si>
  <si>
    <t>促进合作地传统产业转型升级，带动当地企业发展</t>
  </si>
  <si>
    <t>通过落地大数据分析系统等成果，带动合作地相关企业智能化水平，提升当地合作企业质效，同步助力北京企业拓展市场</t>
  </si>
  <si>
    <t>引导北京科技企业在支援合作地推广适用成果，加强资金投入</t>
  </si>
  <si>
    <t>实现社会资金与财政资金比例不低于2：1</t>
  </si>
  <si>
    <t>2：1</t>
  </si>
  <si>
    <t>满意度指标</t>
  </si>
  <si>
    <t>服务对象满意度指标</t>
  </si>
  <si>
    <t>支援合作地相关部门对综合性科技服务满意度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</si>
  <si>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</si>
  <si>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</si>
  <si>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</si>
  <si>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根据工作实际情况，调整部分工作安排。</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</si>
</sst>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00_ "/>
    <numFmt numFmtId="177" formatCode="0_);[Red]\(0\)"/>
    <numFmt numFmtId="178" formatCode="0.00_);[Red]\(0.00\)"/>
    <numFmt numFmtId="180" formatCode="#,##0.000000_ "/>
  </numFmts>
  <fonts count="12" x14ac:knownFonts="1">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indexed="8"/>
      <name val="仿宋_GB2312"/>
      <charset val="134"/>
    </font>
    <font>
      <sz val="12"/>
      <color rgb="FFFF0000"/>
      <name val="仿宋_GB2312"/>
      <charset val="134"/>
    </font>
    <font>
      <sz val="9"/>
      <name val="宋体"/>
      <family val="3"/>
      <charset val="134"/>
      <scheme val="minor"/>
    </font>
    <font>
      <sz val="10"/>
      <name val="仿宋_GB2312"/>
      <family val="3"/>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180"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176" fontId="5" fillId="2" borderId="1" xfId="0" applyNumberFormat="1" applyFont="1" applyFill="1" applyBorder="1" applyAlignment="1">
      <alignment horizontal="center" vertical="center"/>
    </xf>
    <xf numFmtId="176" fontId="5"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49" fontId="6"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0" fontId="9" fillId="2" borderId="0" xfId="0" applyFont="1" applyFill="1">
      <alignment vertical="center"/>
    </xf>
    <xf numFmtId="178" fontId="5" fillId="2" borderId="1" xfId="0" applyNumberFormat="1" applyFont="1" applyFill="1" applyBorder="1" applyAlignment="1">
      <alignment horizontal="center" vertical="center"/>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9" fontId="5" fillId="0" borderId="4" xfId="0" applyNumberFormat="1" applyFont="1" applyBorder="1" applyAlignment="1">
      <alignment horizontal="center" vertical="center"/>
    </xf>
    <xf numFmtId="9" fontId="5" fillId="0" borderId="3" xfId="0" applyNumberFormat="1" applyFont="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6" fontId="5" fillId="0" borderId="1" xfId="0" applyNumberFormat="1" applyFont="1" applyFill="1" applyBorder="1">
      <alignment vertical="center"/>
    </xf>
    <xf numFmtId="0" fontId="2" fillId="0" borderId="0" xfId="0" applyFont="1" applyFill="1">
      <alignment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00000000-0011-0000-FFFF-FFFF00000000}">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00000000-0011-0000-FFFF-FFFF0100000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color rgb="FFFFFF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tabSelected="1" topLeftCell="C19" workbookViewId="0">
      <selection activeCell="J19" sqref="J1:J1048576"/>
    </sheetView>
  </sheetViews>
  <sheetFormatPr defaultColWidth="10" defaultRowHeight="15" x14ac:dyDescent="0.45"/>
  <cols>
    <col min="1" max="1" width="4.08984375" style="2" customWidth="1"/>
    <col min="2" max="2" width="10.90625" style="3" customWidth="1"/>
    <col min="3" max="3" width="18.36328125" style="3" customWidth="1"/>
    <col min="4" max="4" width="18.1796875" style="4" customWidth="1"/>
    <col min="5" max="5" width="12.1796875" style="4" customWidth="1"/>
    <col min="6" max="6" width="13.2265625" style="4" customWidth="1"/>
    <col min="7" max="7" width="11.54296875" style="3" customWidth="1"/>
    <col min="8" max="8" width="6.81640625" style="3" customWidth="1"/>
    <col min="9" max="9" width="8.08984375" style="3" customWidth="1"/>
    <col min="10" max="10" width="19.453125" style="56" customWidth="1"/>
    <col min="11" max="11" width="14.31640625" style="3"/>
    <col min="12" max="12" width="16.1796875" style="5" customWidth="1"/>
    <col min="13" max="13" width="17" style="5" customWidth="1"/>
    <col min="14" max="16384" width="10" style="3"/>
  </cols>
  <sheetData>
    <row r="1" spans="1:11" ht="22" customHeight="1" x14ac:dyDescent="0.45">
      <c r="A1" s="27" t="s">
        <v>0</v>
      </c>
      <c r="B1" s="27"/>
      <c r="C1" s="27"/>
      <c r="D1" s="27"/>
      <c r="E1" s="27"/>
      <c r="F1" s="27"/>
      <c r="G1" s="27"/>
      <c r="H1" s="27"/>
      <c r="I1" s="27"/>
      <c r="J1" s="27"/>
    </row>
    <row r="2" spans="1:11" ht="22" customHeight="1" x14ac:dyDescent="0.45">
      <c r="A2" s="28" t="s">
        <v>1</v>
      </c>
      <c r="B2" s="28"/>
      <c r="C2" s="28"/>
      <c r="D2" s="28"/>
      <c r="E2" s="28"/>
      <c r="F2" s="28"/>
      <c r="G2" s="28"/>
      <c r="H2" s="28"/>
      <c r="I2" s="28"/>
      <c r="J2" s="28"/>
    </row>
    <row r="3" spans="1:11" s="1" customFormat="1" ht="24" customHeight="1" x14ac:dyDescent="0.45">
      <c r="A3" s="29" t="s">
        <v>2</v>
      </c>
      <c r="B3" s="30"/>
      <c r="C3" s="30"/>
      <c r="D3" s="30" t="s">
        <v>3</v>
      </c>
      <c r="E3" s="30"/>
      <c r="F3" s="30"/>
      <c r="G3" s="30"/>
      <c r="H3" s="30"/>
      <c r="I3" s="30"/>
      <c r="J3" s="30"/>
    </row>
    <row r="4" spans="1:11" s="1" customFormat="1" ht="24" customHeight="1" x14ac:dyDescent="0.45">
      <c r="A4" s="29" t="s">
        <v>4</v>
      </c>
      <c r="B4" s="30"/>
      <c r="C4" s="30"/>
      <c r="D4" s="31" t="s">
        <v>5</v>
      </c>
      <c r="E4" s="31"/>
      <c r="F4" s="31"/>
      <c r="G4" s="7" t="s">
        <v>6</v>
      </c>
      <c r="H4" s="29" t="s">
        <v>7</v>
      </c>
      <c r="I4" s="29"/>
      <c r="J4" s="29"/>
    </row>
    <row r="5" spans="1:11" s="1" customFormat="1" ht="24" customHeight="1" x14ac:dyDescent="0.45">
      <c r="A5" s="29" t="s">
        <v>8</v>
      </c>
      <c r="B5" s="29"/>
      <c r="C5" s="29"/>
      <c r="D5" s="7"/>
      <c r="E5" s="6" t="s">
        <v>9</v>
      </c>
      <c r="F5" s="6" t="s">
        <v>10</v>
      </c>
      <c r="G5" s="6" t="s">
        <v>11</v>
      </c>
      <c r="H5" s="6" t="s">
        <v>12</v>
      </c>
      <c r="I5" s="6" t="s">
        <v>13</v>
      </c>
      <c r="J5" s="49" t="s">
        <v>14</v>
      </c>
    </row>
    <row r="6" spans="1:11" s="1" customFormat="1" ht="24" customHeight="1" x14ac:dyDescent="0.45">
      <c r="A6" s="29"/>
      <c r="B6" s="29"/>
      <c r="C6" s="29"/>
      <c r="D6" s="9" t="s">
        <v>15</v>
      </c>
      <c r="E6" s="16">
        <v>822.5</v>
      </c>
      <c r="F6" s="16">
        <v>822.5</v>
      </c>
      <c r="G6" s="16">
        <v>750</v>
      </c>
      <c r="H6" s="17">
        <v>10</v>
      </c>
      <c r="I6" s="24">
        <f>G6/F6</f>
        <v>0.91185410334346506</v>
      </c>
      <c r="J6" s="50">
        <f>H6*I6</f>
        <v>9.1185410334346511</v>
      </c>
    </row>
    <row r="7" spans="1:11" s="1" customFormat="1" ht="24" customHeight="1" x14ac:dyDescent="0.45">
      <c r="A7" s="29"/>
      <c r="B7" s="29"/>
      <c r="C7" s="29"/>
      <c r="D7" s="10" t="s">
        <v>16</v>
      </c>
      <c r="E7" s="16">
        <v>822.5</v>
      </c>
      <c r="F7" s="16">
        <v>822.5</v>
      </c>
      <c r="G7" s="16">
        <v>750</v>
      </c>
      <c r="H7" s="17" t="s">
        <v>17</v>
      </c>
      <c r="I7" s="24">
        <f>G7/F7</f>
        <v>0.91185410334346506</v>
      </c>
      <c r="J7" s="51" t="s">
        <v>17</v>
      </c>
    </row>
    <row r="8" spans="1:11" s="1" customFormat="1" ht="24" customHeight="1" x14ac:dyDescent="0.45">
      <c r="A8" s="29"/>
      <c r="B8" s="29"/>
      <c r="C8" s="29"/>
      <c r="D8" s="10" t="s">
        <v>18</v>
      </c>
      <c r="E8" s="18"/>
      <c r="F8" s="18"/>
      <c r="G8" s="19"/>
      <c r="H8" s="17"/>
      <c r="I8" s="24"/>
      <c r="J8" s="50"/>
    </row>
    <row r="9" spans="1:11" s="1" customFormat="1" ht="24" customHeight="1" x14ac:dyDescent="0.45">
      <c r="A9" s="29"/>
      <c r="B9" s="29"/>
      <c r="C9" s="29"/>
      <c r="D9" s="11" t="s">
        <v>19</v>
      </c>
      <c r="E9" s="18"/>
      <c r="F9" s="18"/>
      <c r="G9" s="19"/>
      <c r="H9" s="7"/>
      <c r="I9" s="24"/>
      <c r="J9" s="50"/>
    </row>
    <row r="10" spans="1:11" s="1" customFormat="1" ht="24" customHeight="1" x14ac:dyDescent="0.45">
      <c r="A10" s="29" t="s">
        <v>20</v>
      </c>
      <c r="B10" s="29" t="s">
        <v>21</v>
      </c>
      <c r="C10" s="29"/>
      <c r="D10" s="29"/>
      <c r="E10" s="29"/>
      <c r="F10" s="29"/>
      <c r="G10" s="29" t="s">
        <v>22</v>
      </c>
      <c r="H10" s="29"/>
      <c r="I10" s="29"/>
      <c r="J10" s="29"/>
    </row>
    <row r="11" spans="1:11" s="1" customFormat="1" ht="118" customHeight="1" x14ac:dyDescent="0.45">
      <c r="A11" s="29"/>
      <c r="B11" s="32" t="s">
        <v>23</v>
      </c>
      <c r="C11" s="32"/>
      <c r="D11" s="32"/>
      <c r="E11" s="32"/>
      <c r="F11" s="32"/>
      <c r="G11" s="33" t="s">
        <v>24</v>
      </c>
      <c r="H11" s="33"/>
      <c r="I11" s="33"/>
      <c r="J11" s="33"/>
    </row>
    <row r="12" spans="1:11" s="1" customFormat="1" ht="34" customHeight="1" x14ac:dyDescent="0.45">
      <c r="A12" s="31" t="s">
        <v>25</v>
      </c>
      <c r="B12" s="8" t="s">
        <v>26</v>
      </c>
      <c r="C12" s="12" t="s">
        <v>27</v>
      </c>
      <c r="D12" s="13" t="s">
        <v>28</v>
      </c>
      <c r="E12" s="34" t="s">
        <v>29</v>
      </c>
      <c r="F12" s="35"/>
      <c r="G12" s="8" t="s">
        <v>30</v>
      </c>
      <c r="H12" s="8" t="s">
        <v>12</v>
      </c>
      <c r="I12" s="8" t="s">
        <v>14</v>
      </c>
      <c r="J12" s="52" t="s">
        <v>31</v>
      </c>
    </row>
    <row r="13" spans="1:11" s="1" customFormat="1" ht="24.5" x14ac:dyDescent="0.45">
      <c r="A13" s="31"/>
      <c r="B13" s="45" t="s">
        <v>32</v>
      </c>
      <c r="C13" s="14" t="s">
        <v>33</v>
      </c>
      <c r="D13" s="14" t="s">
        <v>34</v>
      </c>
      <c r="E13" s="36" t="s">
        <v>35</v>
      </c>
      <c r="F13" s="36"/>
      <c r="G13" s="12" t="s">
        <v>36</v>
      </c>
      <c r="H13" s="8">
        <v>10</v>
      </c>
      <c r="I13" s="12">
        <v>10</v>
      </c>
      <c r="J13" s="52"/>
    </row>
    <row r="14" spans="1:11" s="1" customFormat="1" ht="24.5" x14ac:dyDescent="0.45">
      <c r="A14" s="31"/>
      <c r="B14" s="45"/>
      <c r="C14" s="14" t="s">
        <v>33</v>
      </c>
      <c r="D14" s="14" t="s">
        <v>37</v>
      </c>
      <c r="E14" s="36" t="s">
        <v>38</v>
      </c>
      <c r="F14" s="36"/>
      <c r="G14" s="12" t="s">
        <v>39</v>
      </c>
      <c r="H14" s="8">
        <v>10</v>
      </c>
      <c r="I14" s="12">
        <v>10</v>
      </c>
      <c r="J14" s="52"/>
    </row>
    <row r="15" spans="1:11" s="1" customFormat="1" ht="112" customHeight="1" x14ac:dyDescent="0.45">
      <c r="A15" s="31"/>
      <c r="B15" s="45"/>
      <c r="C15" s="14" t="s">
        <v>40</v>
      </c>
      <c r="D15" s="14" t="s">
        <v>41</v>
      </c>
      <c r="E15" s="36" t="s">
        <v>42</v>
      </c>
      <c r="F15" s="36"/>
      <c r="G15" s="8" t="s">
        <v>43</v>
      </c>
      <c r="H15" s="8">
        <v>6</v>
      </c>
      <c r="I15" s="12">
        <v>5</v>
      </c>
      <c r="J15" s="53" t="s">
        <v>44</v>
      </c>
      <c r="K15" s="25"/>
    </row>
    <row r="16" spans="1:11" s="1" customFormat="1" ht="122.5" x14ac:dyDescent="0.45">
      <c r="A16" s="31"/>
      <c r="B16" s="45"/>
      <c r="C16" s="14" t="s">
        <v>40</v>
      </c>
      <c r="D16" s="14" t="s">
        <v>45</v>
      </c>
      <c r="E16" s="36" t="s">
        <v>46</v>
      </c>
      <c r="F16" s="36"/>
      <c r="G16" s="8" t="s">
        <v>47</v>
      </c>
      <c r="H16" s="8">
        <v>6</v>
      </c>
      <c r="I16" s="12">
        <v>5</v>
      </c>
      <c r="J16" s="53" t="s">
        <v>48</v>
      </c>
      <c r="K16" s="25"/>
    </row>
    <row r="17" spans="1:11" s="1" customFormat="1" ht="36.75" x14ac:dyDescent="0.45">
      <c r="A17" s="31"/>
      <c r="B17" s="45"/>
      <c r="C17" s="14" t="s">
        <v>49</v>
      </c>
      <c r="D17" s="14" t="s">
        <v>50</v>
      </c>
      <c r="E17" s="36" t="s">
        <v>51</v>
      </c>
      <c r="F17" s="36"/>
      <c r="G17" s="8" t="s">
        <v>52</v>
      </c>
      <c r="H17" s="8">
        <v>8</v>
      </c>
      <c r="I17" s="12">
        <v>8</v>
      </c>
      <c r="J17" s="52"/>
      <c r="K17" s="25"/>
    </row>
    <row r="18" spans="1:11" s="1" customFormat="1" x14ac:dyDescent="0.45">
      <c r="A18" s="31"/>
      <c r="B18" s="46" t="s">
        <v>53</v>
      </c>
      <c r="C18" s="14" t="s">
        <v>54</v>
      </c>
      <c r="D18" s="14" t="s">
        <v>55</v>
      </c>
      <c r="E18" s="37" t="s">
        <v>56</v>
      </c>
      <c r="F18" s="37"/>
      <c r="G18" s="14" t="s">
        <v>57</v>
      </c>
      <c r="H18" s="14">
        <v>5</v>
      </c>
      <c r="I18" s="20">
        <v>5</v>
      </c>
      <c r="J18" s="53"/>
      <c r="K18" s="25"/>
    </row>
    <row r="19" spans="1:11" s="1" customFormat="1" ht="24.5" x14ac:dyDescent="0.45">
      <c r="A19" s="31"/>
      <c r="B19" s="46"/>
      <c r="C19" s="14" t="s">
        <v>54</v>
      </c>
      <c r="D19" s="14" t="s">
        <v>58</v>
      </c>
      <c r="E19" s="37" t="s">
        <v>59</v>
      </c>
      <c r="F19" s="37"/>
      <c r="G19" s="14" t="s">
        <v>60</v>
      </c>
      <c r="H19" s="14">
        <v>5</v>
      </c>
      <c r="I19" s="14">
        <v>5</v>
      </c>
      <c r="J19" s="53"/>
      <c r="K19" s="25"/>
    </row>
    <row r="20" spans="1:11" s="1" customFormat="1" ht="24.5" x14ac:dyDescent="0.45">
      <c r="A20" s="31"/>
      <c r="B20" s="46"/>
      <c r="C20" s="14" t="s">
        <v>54</v>
      </c>
      <c r="D20" s="14" t="s">
        <v>61</v>
      </c>
      <c r="E20" s="37" t="s">
        <v>62</v>
      </c>
      <c r="F20" s="37"/>
      <c r="G20" s="14" t="s">
        <v>63</v>
      </c>
      <c r="H20" s="14">
        <v>5</v>
      </c>
      <c r="I20" s="14">
        <v>4</v>
      </c>
      <c r="J20" s="53" t="s">
        <v>64</v>
      </c>
      <c r="K20" s="25"/>
    </row>
    <row r="21" spans="1:11" s="1" customFormat="1" ht="24.5" x14ac:dyDescent="0.45">
      <c r="A21" s="31"/>
      <c r="B21" s="46"/>
      <c r="C21" s="14" t="s">
        <v>54</v>
      </c>
      <c r="D21" s="14" t="s">
        <v>65</v>
      </c>
      <c r="E21" s="37" t="s">
        <v>66</v>
      </c>
      <c r="F21" s="37"/>
      <c r="G21" s="14" t="s">
        <v>67</v>
      </c>
      <c r="H21" s="14">
        <v>5</v>
      </c>
      <c r="I21" s="14">
        <v>0</v>
      </c>
      <c r="J21" s="54" t="s">
        <v>82</v>
      </c>
      <c r="K21" s="25"/>
    </row>
    <row r="22" spans="1:11" s="1" customFormat="1" ht="110.25" x14ac:dyDescent="0.45">
      <c r="A22" s="31"/>
      <c r="B22" s="47" t="s">
        <v>68</v>
      </c>
      <c r="C22" s="14" t="s">
        <v>69</v>
      </c>
      <c r="D22" s="14" t="s">
        <v>70</v>
      </c>
      <c r="E22" s="36" t="s">
        <v>71</v>
      </c>
      <c r="F22" s="36"/>
      <c r="G22" s="8" t="s">
        <v>72</v>
      </c>
      <c r="H22" s="8">
        <v>10</v>
      </c>
      <c r="I22" s="8">
        <v>10</v>
      </c>
      <c r="J22" s="53"/>
      <c r="K22" s="25"/>
    </row>
    <row r="23" spans="1:11" s="1" customFormat="1" ht="36.75" x14ac:dyDescent="0.45">
      <c r="A23" s="31"/>
      <c r="B23" s="48"/>
      <c r="C23" s="14" t="s">
        <v>69</v>
      </c>
      <c r="D23" s="14" t="s">
        <v>73</v>
      </c>
      <c r="E23" s="36" t="s">
        <v>74</v>
      </c>
      <c r="F23" s="36"/>
      <c r="G23" s="21" t="s">
        <v>75</v>
      </c>
      <c r="H23" s="8">
        <v>10</v>
      </c>
      <c r="I23" s="8">
        <v>10</v>
      </c>
      <c r="J23" s="53"/>
      <c r="K23" s="25"/>
    </row>
    <row r="24" spans="1:11" s="1" customFormat="1" ht="36.75" x14ac:dyDescent="0.45">
      <c r="A24" s="31"/>
      <c r="B24" s="15" t="s">
        <v>76</v>
      </c>
      <c r="C24" s="15" t="s">
        <v>77</v>
      </c>
      <c r="D24" s="13" t="s">
        <v>78</v>
      </c>
      <c r="E24" s="34" t="s">
        <v>79</v>
      </c>
      <c r="F24" s="35"/>
      <c r="G24" s="22">
        <v>0.85</v>
      </c>
      <c r="H24" s="8">
        <v>10</v>
      </c>
      <c r="I24" s="8">
        <v>10</v>
      </c>
      <c r="J24" s="53"/>
      <c r="K24" s="25"/>
    </row>
    <row r="25" spans="1:11" s="1" customFormat="1" ht="27" customHeight="1" x14ac:dyDescent="0.45">
      <c r="A25" s="38" t="s">
        <v>80</v>
      </c>
      <c r="B25" s="39"/>
      <c r="C25" s="39"/>
      <c r="D25" s="39"/>
      <c r="E25" s="39"/>
      <c r="F25" s="39"/>
      <c r="G25" s="40"/>
      <c r="H25" s="17">
        <f>SUM(H13:H24)+H6</f>
        <v>100</v>
      </c>
      <c r="I25" s="26">
        <f>SUM(I13:I24)+J6</f>
        <v>91.118541033434653</v>
      </c>
      <c r="J25" s="55"/>
    </row>
    <row r="26" spans="1:11" s="1" customFormat="1" ht="123" customHeight="1" x14ac:dyDescent="0.45">
      <c r="A26" s="41" t="s">
        <v>81</v>
      </c>
      <c r="B26" s="42"/>
      <c r="C26" s="42"/>
      <c r="D26" s="42"/>
      <c r="E26" s="42"/>
      <c r="F26" s="42"/>
      <c r="G26" s="42"/>
      <c r="H26" s="42"/>
      <c r="I26" s="42"/>
      <c r="J26" s="42"/>
    </row>
    <row r="27" spans="1:11" ht="14.25" customHeight="1" x14ac:dyDescent="0.45">
      <c r="A27" s="43"/>
      <c r="B27" s="44"/>
      <c r="C27" s="44"/>
      <c r="D27" s="44"/>
      <c r="E27" s="44"/>
      <c r="F27" s="44"/>
      <c r="G27" s="44"/>
      <c r="H27" s="44"/>
      <c r="I27" s="44"/>
      <c r="J27" s="44"/>
    </row>
    <row r="29" spans="1:11" ht="17.25" x14ac:dyDescent="0.45">
      <c r="G29" s="23"/>
    </row>
  </sheetData>
  <mergeCells count="33">
    <mergeCell ref="A5:C9"/>
    <mergeCell ref="A10:A11"/>
    <mergeCell ref="A12:A24"/>
    <mergeCell ref="B13:B17"/>
    <mergeCell ref="B18:B21"/>
    <mergeCell ref="B22:B23"/>
    <mergeCell ref="E23:F23"/>
    <mergeCell ref="E24:F24"/>
    <mergeCell ref="A25:G25"/>
    <mergeCell ref="A26:J26"/>
    <mergeCell ref="A27:J27"/>
    <mergeCell ref="E18:F18"/>
    <mergeCell ref="E19:F19"/>
    <mergeCell ref="E20:F20"/>
    <mergeCell ref="E21:F21"/>
    <mergeCell ref="E22:F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dcterms:created xsi:type="dcterms:W3CDTF">2025-01-27T22:20:00Z</dcterms:created>
  <dcterms:modified xsi:type="dcterms:W3CDTF">2025-08-26T09:19:30Z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284F388316104414A764611D0399ECEE_13</vt:lpwstr>
  </property>
  <property fmtid="{D5CDD505-2E9C-101B-9397-08002B2CF9AE}" pid="3" name="KSOProductBuildVer">
    <vt:lpwstr>2052-11.8.2.9849</vt:lpwstr>
  </property>
</Properties>
</file>