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<sst xmlns="http://schemas.openxmlformats.org/spreadsheetml/2006/main" count="86" uniqueCount="69">
  <si>
    <t>项目支出绩效自评表</t>
  </si>
  <si>
    <t>（2024年度）</t>
  </si>
  <si>
    <t>项目名称</t>
  </si>
  <si>
    <t>市科委、中关村管委会信息系统建设与运维</t>
  </si>
  <si>
    <t>主管部门</t>
  </si>
  <si>
    <t>北京市科学技术委员会</t>
  </si>
  <si>
    <t>实施单位</t>
  </si>
  <si>
    <t>北京市科学技术委员会本级事业</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</si>
  <si>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</si>
  <si>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</si>
  <si>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</si>
  <si>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</si>
  <si>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</si>
  <si>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</si>
  <si>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</si>
  <si>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</si>
  <si>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</si>
  <si>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</si>
  <si>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</si>
  <si>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</si>
  <si>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</si>
  <si>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</si>
  <si>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</si>
  <si>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完成协同办公平台一期建设，整合9个办公系统，满足两委合署后的机关一站式办公需求及直属单位对办公信息化支撑需要。</t>
  </si>
  <si>
    <t>协同办公平台一期在原方案基础上增加智能办公设计，充分利用市级组件模块，完善补充与市级“京办”对接内容，增加委内直属单位OA建设内容，方案完善后按信息化项目报审流程再次申报，通过政数局前置评审。</t>
  </si>
  <si>
    <t>绩效指标</t>
  </si>
  <si>
    <t>一级指标</t>
  </si>
  <si>
    <t>二级指标</t>
  </si>
  <si>
    <t>三级指标</t>
  </si>
  <si>
    <t>年度指标值</t>
  </si>
  <si>
    <t>实际完成值</t>
  </si>
  <si>
    <t>偏差原因分析及改进
措施</t>
  </si>
  <si>
    <t>产出指标</t>
  </si>
  <si>
    <t>数量指标</t>
  </si>
  <si>
    <t>通过密码测评系统数</t>
  </si>
  <si>
    <t>1套</t>
  </si>
  <si>
    <t>根据政数局要求进一步完善了协同办公平台一期建设方案，更新后的建设方案已通过经信局前置评审、市密码局密码方案备案，2024年度项目未执行，后续将按程序加快推进整合建设工作</t>
  </si>
  <si>
    <t>通过安全测评系统数</t>
  </si>
  <si>
    <t>系统建设</t>
  </si>
  <si>
    <t>系统整合</t>
  </si>
  <si>
    <t>≥9套</t>
  </si>
  <si>
    <t>质量指标</t>
  </si>
  <si>
    <t>软件故障率</t>
  </si>
  <si>
    <t>≤1套</t>
  </si>
  <si>
    <t>系统整合验收合格率</t>
  </si>
  <si>
    <t>时效指标</t>
  </si>
  <si>
    <t>系统故障响应时间</t>
  </si>
  <si>
    <t>≤1时</t>
  </si>
  <si>
    <t>系统故障修复时间</t>
  </si>
  <si>
    <t>≤1天</t>
  </si>
  <si>
    <t>成本指标</t>
  </si>
  <si>
    <t>经济成本指标</t>
  </si>
  <si>
    <t>软件开发成本</t>
  </si>
  <si>
    <t>≤351.51万元</t>
  </si>
  <si>
    <t>软件测试成本</t>
  </si>
  <si>
    <t>≤17.58万元</t>
  </si>
  <si>
    <t>效益指标</t>
  </si>
  <si>
    <t>社会效益指标</t>
  </si>
  <si>
    <t>系统利用率</t>
  </si>
  <si>
    <t>可持续影响指标</t>
  </si>
  <si>
    <t>系统正常使用年限</t>
  </si>
  <si>
    <t>≥1年</t>
  </si>
  <si>
    <t>1年</t>
  </si>
  <si>
    <t>满意度指标</t>
  </si>
  <si>
    <t>服务对象满意度指标</t>
  </si>
  <si>
    <t>使用人员满意度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</si>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</sst>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6">
    <font>
      <sz val="11"/>
      <color theme="1"/>
      <name val="宋体"/>
      <charset val="134"/>
      <scheme val="minor"/>
    </font>
    <font>
      <sz val="12"/>
      <name val="仿宋_GB2312"/>
      <charset val="134"/>
    </font>
    <font>
      <sz val="12"/>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4" borderId="10" applyNumberFormat="0" applyAlignment="0" applyProtection="0">
      <alignment vertical="center"/>
    </xf>
    <xf numFmtId="0" fontId="16" fillId="5" borderId="11" applyNumberFormat="0" applyAlignment="0" applyProtection="0">
      <alignment vertical="center"/>
    </xf>
    <xf numFmtId="0" fontId="17" fillId="5" borderId="10" applyNumberFormat="0" applyAlignment="0" applyProtection="0">
      <alignment vertical="center"/>
    </xf>
    <xf numFmtId="0" fontId="18" fillId="6"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0">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lignment vertical="center"/>
    </xf>
    <xf numFmtId="176" fontId="5" fillId="0" borderId="1"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178" fontId="5" fillId="0" borderId="1" xfId="0" applyNumberFormat="1" applyFont="1" applyFill="1" applyBorder="1" applyAlignment="1">
      <alignment horizontal="center" vertical="center"/>
    </xf>
    <xf numFmtId="178" fontId="5" fillId="0" borderId="1" xfId="0" applyNumberFormat="1" applyFont="1" applyFill="1" applyBorder="1" applyAlignment="1">
      <alignment horizontal="right" vertical="center"/>
    </xf>
    <xf numFmtId="0" fontId="5" fillId="0" borderId="1" xfId="0" applyFont="1" applyFill="1" applyBorder="1" applyAlignment="1">
      <alignment horizontal="left" vertical="center"/>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9" fontId="5" fillId="0" borderId="1" xfId="0" applyNumberFormat="1" applyFont="1" applyFill="1" applyBorder="1" applyAlignment="1">
      <alignment horizontal="center" vertical="center"/>
    </xf>
    <xf numFmtId="0" fontId="5" fillId="0" borderId="4" xfId="0" applyFont="1" applyFill="1" applyBorder="1" applyAlignment="1">
      <alignment horizontal="center" vertical="center" wrapText="1"/>
    </xf>
    <xf numFmtId="9" fontId="5" fillId="0" borderId="5" xfId="0" applyNumberFormat="1" applyFont="1" applyFill="1" applyBorder="1" applyAlignment="1">
      <alignment horizontal="center" vertical="center"/>
    </xf>
    <xf numFmtId="9" fontId="5" fillId="0" borderId="0" xfId="0" applyNumberFormat="1" applyFont="1" applyFill="1" applyAlignment="1">
      <alignment horizontal="center" vertical="center"/>
    </xf>
    <xf numFmtId="0" fontId="5" fillId="0" borderId="0" xfId="0" applyFont="1" applyFill="1" applyAlignment="1">
      <alignment horizontal="center" vertical="center"/>
    </xf>
    <xf numFmtId="9" fontId="5" fillId="0" borderId="1" xfId="0" applyNumberFormat="1" applyFont="1" applyFill="1" applyBorder="1" applyAlignment="1">
      <alignment horizontal="center" vertical="center" wrapText="1"/>
    </xf>
    <xf numFmtId="9" fontId="5" fillId="0" borderId="4" xfId="0" applyNumberFormat="1" applyFont="1" applyFill="1" applyBorder="1" applyAlignment="1">
      <alignment horizontal="center" vertical="center"/>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lignment vertical="center"/>
    </xf>
    <xf numFmtId="0" fontId="6" fillId="2" borderId="0" xfId="0" applyFont="1" applyFill="1" applyAlignment="1">
      <alignment horizontal="left" vertical="center" wrapText="1"/>
    </xf>
    <xf numFmtId="0" fontId="6" fillId="2" borderId="0" xfId="0" applyFont="1" applyFill="1" applyAlignment="1">
      <alignment horizontal="left" vertical="center" indent="2"/>
    </xf>
    <xf numFmtId="0" fontId="3" fillId="2" borderId="0" xfId="0" applyFont="1" applyFill="1">
      <alignment vertical="center"/>
    </xf>
    <xf numFmtId="10" fontId="5" fillId="0" borderId="1" xfId="0" applyNumberFormat="1" applyFont="1" applyFill="1" applyBorder="1" applyAlignment="1">
      <alignment horizontal="center" vertical="center"/>
    </xf>
    <xf numFmtId="178" fontId="5" fillId="0" borderId="1" xfId="0" applyNumberFormat="1" applyFont="1" applyFill="1" applyBorder="1" applyAlignment="1">
      <alignment horizontal="center" vertical="center" wrapText="1"/>
    </xf>
    <xf numFmtId="179" fontId="5" fillId="0" borderId="1" xfId="0" applyNumberFormat="1" applyFont="1" applyFill="1" applyBorder="1" applyAlignment="1">
      <alignment horizontal="center" vertical="center"/>
    </xf>
    <xf numFmtId="178" fontId="5" fillId="0"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tabSelected="1" workbookViewId="0">
      <selection activeCell="J18" sqref="J18"/>
    </sheetView>
  </sheetViews>
  <sheetFormatPr defaultColWidth="9.63888888888889" defaultRowHeight="15.6"/>
  <cols>
    <col min="1" max="1" width="4.09259259259259" style="2" customWidth="1"/>
    <col min="2" max="2" width="10.9074074074074" style="3" customWidth="1"/>
    <col min="3" max="3" width="18.3703703703704" style="3" customWidth="1"/>
    <col min="4" max="4" width="18.1759259259259" style="4" customWidth="1"/>
    <col min="5" max="5" width="11.5555555555556" style="4" customWidth="1"/>
    <col min="6" max="6" width="11.7777777777778" style="4" customWidth="1"/>
    <col min="7" max="7" width="11.5462962962963" style="3" customWidth="1"/>
    <col min="8" max="8" width="6.81481481481481" style="3" customWidth="1"/>
    <col min="9" max="9" width="8.09259259259259" style="3" customWidth="1"/>
    <col min="10" max="10" width="22.1388888888889" style="3" customWidth="1"/>
    <col min="11" max="16380" width="10" style="3"/>
    <col min="16381" max="16384" width="9.63888888888889" style="3"/>
  </cols>
  <sheetData>
    <row r="1" ht="22" customHeight="1" spans="1:10">
      <c r="A1" s="5" t="s">
        <v>0</v>
      </c>
      <c r="B1" s="5"/>
      <c r="C1" s="5"/>
      <c r="D1" s="5"/>
      <c r="E1" s="5"/>
      <c r="F1" s="5"/>
      <c r="G1" s="5"/>
      <c r="H1" s="5"/>
      <c r="I1" s="5"/>
      <c r="J1" s="5"/>
    </row>
    <row r="2" ht="22" customHeight="1" spans="1:10">
      <c r="A2" s="6" t="s">
        <v>1</v>
      </c>
      <c r="B2" s="6"/>
      <c r="C2" s="6"/>
      <c r="D2" s="6"/>
      <c r="E2" s="6"/>
      <c r="F2" s="6"/>
      <c r="G2" s="6"/>
      <c r="H2" s="6"/>
      <c r="I2" s="6"/>
      <c r="J2" s="6"/>
    </row>
    <row r="3" s="1" customFormat="1" ht="24" customHeight="1" spans="1:10">
      <c r="A3" s="7" t="s">
        <v>2</v>
      </c>
      <c r="B3" s="8"/>
      <c r="C3" s="8"/>
      <c r="D3" s="8" t="s">
        <v>3</v>
      </c>
      <c r="E3" s="8"/>
      <c r="F3" s="8"/>
      <c r="G3" s="8"/>
      <c r="H3" s="8"/>
      <c r="I3" s="8"/>
      <c r="J3" s="8"/>
    </row>
    <row r="4" s="1" customFormat="1" ht="24" customHeight="1" spans="1:10">
      <c r="A4" s="7" t="s">
        <v>4</v>
      </c>
      <c r="B4" s="8"/>
      <c r="C4" s="8"/>
      <c r="D4" s="7" t="s">
        <v>5</v>
      </c>
      <c r="E4" s="7"/>
      <c r="F4" s="7"/>
      <c r="G4" s="8" t="s">
        <v>6</v>
      </c>
      <c r="H4" s="7" t="s">
        <v>7</v>
      </c>
      <c r="I4" s="7"/>
      <c r="J4" s="7"/>
    </row>
    <row r="5" s="1" customFormat="1" ht="24" customHeight="1" spans="1:10">
      <c r="A5" s="9" t="s">
        <v>8</v>
      </c>
      <c r="B5" s="9"/>
      <c r="C5" s="9"/>
      <c r="D5" s="10"/>
      <c r="E5" s="9" t="s">
        <v>9</v>
      </c>
      <c r="F5" s="9" t="s">
        <v>10</v>
      </c>
      <c r="G5" s="9" t="s">
        <v>11</v>
      </c>
      <c r="H5" s="9" t="s">
        <v>12</v>
      </c>
      <c r="I5" s="9" t="s">
        <v>13</v>
      </c>
      <c r="J5" s="10" t="s">
        <v>14</v>
      </c>
    </row>
    <row r="6" s="1" customFormat="1" ht="24" customHeight="1" spans="1:10">
      <c r="A6" s="9"/>
      <c r="B6" s="9"/>
      <c r="C6" s="9"/>
      <c r="D6" s="11" t="s">
        <v>15</v>
      </c>
      <c r="E6" s="12">
        <v>382.87</v>
      </c>
      <c r="F6" s="12">
        <v>632.22</v>
      </c>
      <c r="G6" s="12">
        <v>249.35</v>
      </c>
      <c r="H6" s="13">
        <v>10</v>
      </c>
      <c r="I6" s="36">
        <f>G6/F6</f>
        <v>0.394403846762203</v>
      </c>
      <c r="J6" s="37">
        <f>H6*I6</f>
        <v>3.94403846762203</v>
      </c>
    </row>
    <row r="7" s="1" customFormat="1" ht="24" customHeight="1" spans="1:10">
      <c r="A7" s="9"/>
      <c r="B7" s="9"/>
      <c r="C7" s="9"/>
      <c r="D7" s="14" t="s">
        <v>16</v>
      </c>
      <c r="E7" s="12">
        <v>382.87</v>
      </c>
      <c r="F7" s="12">
        <v>632.22</v>
      </c>
      <c r="G7" s="12">
        <v>249.35</v>
      </c>
      <c r="H7" s="13" t="s">
        <v>17</v>
      </c>
      <c r="I7" s="36">
        <f>G7/F7</f>
        <v>0.394403846762203</v>
      </c>
      <c r="J7" s="13" t="s">
        <v>17</v>
      </c>
    </row>
    <row r="8" s="1" customFormat="1" ht="24" customHeight="1" spans="1:10">
      <c r="A8" s="9"/>
      <c r="B8" s="9"/>
      <c r="C8" s="9"/>
      <c r="D8" s="14" t="s">
        <v>18</v>
      </c>
      <c r="E8" s="15"/>
      <c r="F8" s="15"/>
      <c r="G8" s="16"/>
      <c r="H8" s="13"/>
      <c r="I8" s="36"/>
      <c r="J8" s="37"/>
    </row>
    <row r="9" s="1" customFormat="1" ht="24" customHeight="1" spans="1:10">
      <c r="A9" s="9"/>
      <c r="B9" s="9"/>
      <c r="C9" s="9"/>
      <c r="D9" s="17" t="s">
        <v>19</v>
      </c>
      <c r="E9" s="15"/>
      <c r="F9" s="15"/>
      <c r="G9" s="16"/>
      <c r="H9" s="10"/>
      <c r="I9" s="36"/>
      <c r="J9" s="37"/>
    </row>
    <row r="10" s="1" customFormat="1" ht="22" customHeight="1" spans="1:10">
      <c r="A10" s="9" t="s">
        <v>20</v>
      </c>
      <c r="B10" s="9" t="s">
        <v>21</v>
      </c>
      <c r="C10" s="9"/>
      <c r="D10" s="9"/>
      <c r="E10" s="9"/>
      <c r="F10" s="9"/>
      <c r="G10" s="9" t="s">
        <v>22</v>
      </c>
      <c r="H10" s="9"/>
      <c r="I10" s="9"/>
      <c r="J10" s="9"/>
    </row>
    <row r="11" s="1" customFormat="1" ht="74" customHeight="1" spans="1:10">
      <c r="A11" s="9"/>
      <c r="B11" s="14" t="s">
        <v>23</v>
      </c>
      <c r="C11" s="14"/>
      <c r="D11" s="14"/>
      <c r="E11" s="14"/>
      <c r="F11" s="14"/>
      <c r="G11" s="14" t="s">
        <v>24</v>
      </c>
      <c r="H11" s="14"/>
      <c r="I11" s="14"/>
      <c r="J11" s="14"/>
    </row>
    <row r="12" s="1" customFormat="1" ht="25" customHeight="1" spans="1:10">
      <c r="A12" s="9" t="s">
        <v>25</v>
      </c>
      <c r="B12" s="9" t="s">
        <v>26</v>
      </c>
      <c r="C12" s="10" t="s">
        <v>27</v>
      </c>
      <c r="D12" s="18" t="s">
        <v>28</v>
      </c>
      <c r="E12" s="19" t="s">
        <v>29</v>
      </c>
      <c r="F12" s="20"/>
      <c r="G12" s="9" t="s">
        <v>30</v>
      </c>
      <c r="H12" s="9" t="s">
        <v>12</v>
      </c>
      <c r="I12" s="9" t="s">
        <v>14</v>
      </c>
      <c r="J12" s="9" t="s">
        <v>31</v>
      </c>
    </row>
    <row r="13" s="1" customFormat="1" ht="108" spans="1:10">
      <c r="A13" s="9"/>
      <c r="B13" s="9" t="s">
        <v>32</v>
      </c>
      <c r="C13" s="9" t="s">
        <v>33</v>
      </c>
      <c r="D13" s="9" t="s">
        <v>34</v>
      </c>
      <c r="E13" s="10" t="s">
        <v>35</v>
      </c>
      <c r="F13" s="10"/>
      <c r="G13" s="10">
        <v>0</v>
      </c>
      <c r="H13" s="9">
        <v>5</v>
      </c>
      <c r="I13" s="10">
        <v>0</v>
      </c>
      <c r="J13" s="9" t="s">
        <v>36</v>
      </c>
    </row>
    <row r="14" s="1" customFormat="1" ht="108" spans="1:10">
      <c r="A14" s="9"/>
      <c r="B14" s="9"/>
      <c r="C14" s="9" t="s">
        <v>33</v>
      </c>
      <c r="D14" s="9" t="s">
        <v>37</v>
      </c>
      <c r="E14" s="10" t="s">
        <v>35</v>
      </c>
      <c r="F14" s="10"/>
      <c r="G14" s="10">
        <v>0</v>
      </c>
      <c r="H14" s="9">
        <v>5</v>
      </c>
      <c r="I14" s="10">
        <v>0</v>
      </c>
      <c r="J14" s="9" t="s">
        <v>36</v>
      </c>
    </row>
    <row r="15" s="1" customFormat="1" ht="108" spans="1:10">
      <c r="A15" s="9"/>
      <c r="B15" s="9"/>
      <c r="C15" s="9" t="s">
        <v>33</v>
      </c>
      <c r="D15" s="9" t="s">
        <v>38</v>
      </c>
      <c r="E15" s="10" t="s">
        <v>35</v>
      </c>
      <c r="F15" s="10"/>
      <c r="G15" s="10">
        <v>0</v>
      </c>
      <c r="H15" s="9">
        <v>5</v>
      </c>
      <c r="I15" s="10">
        <v>0</v>
      </c>
      <c r="J15" s="9" t="s">
        <v>36</v>
      </c>
    </row>
    <row r="16" s="1" customFormat="1" ht="108" spans="1:10">
      <c r="A16" s="9"/>
      <c r="B16" s="9"/>
      <c r="C16" s="9" t="s">
        <v>33</v>
      </c>
      <c r="D16" s="9" t="s">
        <v>39</v>
      </c>
      <c r="E16" s="10" t="s">
        <v>40</v>
      </c>
      <c r="F16" s="10"/>
      <c r="G16" s="10">
        <v>0</v>
      </c>
      <c r="H16" s="9">
        <v>5</v>
      </c>
      <c r="I16" s="10">
        <v>0</v>
      </c>
      <c r="J16" s="9" t="s">
        <v>36</v>
      </c>
    </row>
    <row r="17" s="1" customFormat="1" ht="21" customHeight="1" spans="1:10">
      <c r="A17" s="9"/>
      <c r="B17" s="9"/>
      <c r="C17" s="9" t="s">
        <v>41</v>
      </c>
      <c r="D17" s="9" t="s">
        <v>42</v>
      </c>
      <c r="E17" s="10" t="s">
        <v>43</v>
      </c>
      <c r="F17" s="10"/>
      <c r="G17" s="10">
        <v>0</v>
      </c>
      <c r="H17" s="9">
        <v>5</v>
      </c>
      <c r="I17" s="10">
        <v>5</v>
      </c>
      <c r="J17" s="9"/>
    </row>
    <row r="18" s="1" customFormat="1" ht="108" spans="1:10">
      <c r="A18" s="9"/>
      <c r="B18" s="9"/>
      <c r="C18" s="9" t="s">
        <v>41</v>
      </c>
      <c r="D18" s="9" t="s">
        <v>44</v>
      </c>
      <c r="E18" s="21">
        <v>1</v>
      </c>
      <c r="F18" s="10"/>
      <c r="G18" s="21">
        <v>1</v>
      </c>
      <c r="H18" s="9">
        <v>5</v>
      </c>
      <c r="I18" s="10">
        <v>3</v>
      </c>
      <c r="J18" s="9" t="s">
        <v>36</v>
      </c>
    </row>
    <row r="19" s="1" customFormat="1" spans="1:10">
      <c r="A19" s="9"/>
      <c r="B19" s="9"/>
      <c r="C19" s="9" t="s">
        <v>45</v>
      </c>
      <c r="D19" s="9" t="s">
        <v>46</v>
      </c>
      <c r="E19" s="10" t="s">
        <v>47</v>
      </c>
      <c r="F19" s="10"/>
      <c r="G19" s="10" t="s">
        <v>47</v>
      </c>
      <c r="H19" s="9">
        <v>5</v>
      </c>
      <c r="I19" s="10">
        <v>5</v>
      </c>
      <c r="J19" s="9"/>
    </row>
    <row r="20" s="1" customFormat="1" spans="1:10">
      <c r="A20" s="9"/>
      <c r="B20" s="9"/>
      <c r="C20" s="9" t="s">
        <v>45</v>
      </c>
      <c r="D20" s="9" t="s">
        <v>48</v>
      </c>
      <c r="E20" s="10" t="s">
        <v>49</v>
      </c>
      <c r="F20" s="10"/>
      <c r="G20" s="9" t="s">
        <v>49</v>
      </c>
      <c r="H20" s="9">
        <v>5</v>
      </c>
      <c r="I20" s="10">
        <v>5</v>
      </c>
      <c r="J20" s="9"/>
    </row>
    <row r="21" s="1" customFormat="1" spans="1:10">
      <c r="A21" s="9"/>
      <c r="B21" s="22" t="s">
        <v>50</v>
      </c>
      <c r="C21" s="9" t="s">
        <v>51</v>
      </c>
      <c r="D21" s="9" t="s">
        <v>52</v>
      </c>
      <c r="E21" s="10" t="s">
        <v>53</v>
      </c>
      <c r="F21" s="10"/>
      <c r="G21" s="9">
        <v>0</v>
      </c>
      <c r="H21" s="9">
        <v>5</v>
      </c>
      <c r="I21" s="10">
        <v>0</v>
      </c>
      <c r="J21" s="9"/>
    </row>
    <row r="22" s="1" customFormat="1" spans="1:10">
      <c r="A22" s="9"/>
      <c r="B22" s="22"/>
      <c r="C22" s="9" t="s">
        <v>51</v>
      </c>
      <c r="D22" s="9" t="s">
        <v>54</v>
      </c>
      <c r="E22" s="10" t="s">
        <v>55</v>
      </c>
      <c r="F22" s="10"/>
      <c r="G22" s="9">
        <v>0</v>
      </c>
      <c r="H22" s="9">
        <v>5</v>
      </c>
      <c r="I22" s="9">
        <v>0</v>
      </c>
      <c r="J22" s="9"/>
    </row>
    <row r="23" s="1" customFormat="1" spans="1:10">
      <c r="A23" s="9"/>
      <c r="B23" s="23" t="s">
        <v>56</v>
      </c>
      <c r="C23" s="9" t="s">
        <v>57</v>
      </c>
      <c r="D23" s="9" t="s">
        <v>58</v>
      </c>
      <c r="E23" s="24">
        <v>1</v>
      </c>
      <c r="F23" s="25"/>
      <c r="G23" s="26">
        <v>1</v>
      </c>
      <c r="H23" s="9">
        <v>10</v>
      </c>
      <c r="I23" s="9">
        <v>10</v>
      </c>
      <c r="J23" s="9"/>
    </row>
    <row r="24" s="1" customFormat="1" spans="1:10">
      <c r="A24" s="9"/>
      <c r="B24" s="27"/>
      <c r="C24" s="9" t="s">
        <v>59</v>
      </c>
      <c r="D24" s="9" t="s">
        <v>60</v>
      </c>
      <c r="E24" s="10" t="s">
        <v>61</v>
      </c>
      <c r="F24" s="10"/>
      <c r="G24" s="9" t="s">
        <v>62</v>
      </c>
      <c r="H24" s="9">
        <v>10</v>
      </c>
      <c r="I24" s="9">
        <v>10</v>
      </c>
      <c r="J24" s="9"/>
    </row>
    <row r="25" s="1" customFormat="1" ht="24" spans="1:10">
      <c r="A25" s="9"/>
      <c r="B25" s="28" t="s">
        <v>63</v>
      </c>
      <c r="C25" s="9" t="s">
        <v>64</v>
      </c>
      <c r="D25" s="9" t="s">
        <v>65</v>
      </c>
      <c r="E25" s="10" t="s">
        <v>66</v>
      </c>
      <c r="F25" s="10"/>
      <c r="G25" s="26">
        <v>0.9</v>
      </c>
      <c r="H25" s="9">
        <v>20</v>
      </c>
      <c r="I25" s="9">
        <v>20</v>
      </c>
      <c r="J25" s="9"/>
    </row>
    <row r="26" s="1" customFormat="1" ht="27" customHeight="1" spans="1:10">
      <c r="A26" s="18" t="s">
        <v>67</v>
      </c>
      <c r="B26" s="29"/>
      <c r="C26" s="29"/>
      <c r="D26" s="29"/>
      <c r="E26" s="29"/>
      <c r="F26" s="29"/>
      <c r="G26" s="30"/>
      <c r="H26" s="13">
        <f>SUM(H13:H25)+H6</f>
        <v>100</v>
      </c>
      <c r="I26" s="38">
        <f>SUM(I13:I25)+J6</f>
        <v>61.944038467622</v>
      </c>
      <c r="J26" s="39"/>
    </row>
    <row r="27" s="1" customFormat="1" ht="123" customHeight="1" spans="1:10">
      <c r="A27" s="31" t="s">
        <v>68</v>
      </c>
      <c r="B27" s="32"/>
      <c r="C27" s="32"/>
      <c r="D27" s="32"/>
      <c r="E27" s="32"/>
      <c r="F27" s="32"/>
      <c r="G27" s="32"/>
      <c r="H27" s="32"/>
      <c r="I27" s="32"/>
      <c r="J27" s="32"/>
    </row>
    <row r="28" ht="14.25" customHeight="1" spans="1:10">
      <c r="A28" s="33"/>
      <c r="B28" s="34"/>
      <c r="C28" s="34"/>
      <c r="D28" s="34"/>
      <c r="E28" s="34"/>
      <c r="F28" s="34"/>
      <c r="G28" s="34"/>
      <c r="H28" s="34"/>
      <c r="I28" s="34"/>
      <c r="J28" s="34"/>
    </row>
    <row r="30" ht="17.4" spans="7:7">
      <c r="G30" s="35"/>
    </row>
  </sheetData>
  <mergeCells count="34">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A26:G26"/>
    <mergeCell ref="A27:J27"/>
    <mergeCell ref="A28:J28"/>
    <mergeCell ref="A10:A11"/>
    <mergeCell ref="A12:A25"/>
    <mergeCell ref="B13:B20"/>
    <mergeCell ref="B21:B22"/>
    <mergeCell ref="B23:B24"/>
    <mergeCell ref="A5:C9"/>
  </mergeCells>
  <printOptions horizontalCentered="1"/>
  <pageMargins left="0.751388888888889" right="0.751388888888889" top="1" bottom="1" header="0.5" footer="0.5"/>
  <pageSetup paperSize="9" scale="62"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2025-02-06T05:27:00Z</dcterms:created>
  <dcterms:modified xsi:type="dcterms:W3CDTF">2025-08-21T07:12:20Z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B32D022C4B0F42A5A653416D07D47C4F_13</vt:lpwstr>
  </property>
  <property fmtid="{D5CDD505-2E9C-101B-9397-08002B2CF9AE}" pid="3" name="KSOProductBuildVer">
    <vt:lpwstr>2052-12.1.0.21915</vt:lpwstr>
  </property>
</Properties>
</file>