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2188" windowHeight="918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<sst xmlns="http://schemas.openxmlformats.org/spreadsheetml/2006/main" count="100" uniqueCount="88">
  <si>
    <t>项目支出绩效自评表</t>
  </si>
  <si>
    <t>（2024年度）</t>
  </si>
  <si>
    <t>项目名称</t>
  </si>
  <si>
    <t>北京医药健康与卫生领域科技创新研究与管理服务</t>
  </si>
  <si>
    <t>主管部门</t>
  </si>
  <si>
    <t>北京市科学技术委员会</t>
  </si>
  <si>
    <t>实施单位</t>
  </si>
  <si>
    <t>北京医药健康科技发展中心</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</si>
  <si>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</si>
  <si>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</si>
  <si>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</si>
  <si>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</si>
  <si>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</si>
  <si>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</si>
  <si>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</si>
  <si>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</si>
  <si>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</si>
  <si>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</si>
  <si>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</si>
  <si>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</si>
  <si>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</si>
  <si>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</si>
  <si>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</si>
  <si>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医药健康方向主要工作如下：一是针对创新药、医疗器械等企业，通过专题调研，企业座谈等形式，主动上门服务，了解和对接创新主体在空间、资金、政策等方面的需求。二是对国内重点产业集聚省市、优秀园区、以及重点高校、院所调研，了解重点省市医药产业发展状况、创新生态环境、学术进展等情况，学习借鉴其发展经验和优势。三是通过项目推介会、专家研讨等方式，推动供需对接，促进创新成果转化。四是组织产业政策专家咨询会，动态追踪国内外相关产业规划和政策措施，梳理分析其对北京发展的借鉴经验；针对全球、全国及北京层面开展医药健康产业分析，关注医药健康产业动态和产业发展。五是协助组织凝练创新药、创新医疗器械领域科技项目，服务保障创新主体在研科技项目顺利实施，完成创新药物、创新医疗器械领域项目管理相关工作。
医疗卫生方向主要工作如下： 一是积极推动医院在优势领域的成果转化和产出，为产业发展提供新动能。同时做好医工结合类项目日常跟踪，积极对接落地转化需求，推动医学科技成果落地应用。 二是落实“推动临床试验提质提速发展，加快临床试验启动效率”等重点任务，以北京机构承接创新品种项目数、启动效率等方面设计项目组织引导方向，从而激励临床试验机构进一步加强承接京产创新品种，推动北京新药研发进程。三是召开临床领域科专家科技研讨会，协助做好北京临床医学创新科技布局；推动诊疗新技术、新方法的研究和应用，并充分发挥临床医生创新源头作用，开展创新品种早期研发，推动医学科技成果落地转化。</t>
  </si>
  <si>
    <t>医药健康方向：一是推动创新主体联络服务及产业融合促进工作，针对创新药、创新医疗器械企业，通过专题调研，座谈等形式，主动上门服务，了解和对接企业在空间、资金、政策等方面的需求。二是组织调研上海、苏州、杭州等重点产业集聚省市、优秀园区、重点创新企业，以及重点高校、院所，了解国内医药产业发展状况、创新生态环境、学术进展等情况，学习借鉴其发展经验和优势。三是组织中关村论坛相关活动、高级研讨班等会议，协助创新成果对接成熟型企业、投融资机构，加快创新成果的转化落地。四是组织产业政策专家咨询会，动态追踪国内外相关产业规划和政策措施，编写并发布第三轮行动计划，创新药、械全流程服务措施。同时完成生物医药领域研究专报及首都信息工作。五是创新药物、创新医疗器械等领域项目管理相关工作。完成“医药创新品种及平台培育”项目管理相关工作，包括课题立项评审、在研课题过程管理和验收等工作。
医疗卫生方向：一是追踪课题科研产出，支持医疗机构和创新医药企业强强联合，开展创新药械早期研发及临床验证工作，引导科研成果在京转化落地；二是支持医疗机构承接创新品种临床试验，并给予后补贴；三是发挥北京优势医疗机构和优势学科，为北京临床医学创新科技布局给出建设性意见建议，充分发挥临床医生创新源头作用，开展创新品种早期研发，推动医学科技成果落地转化。</t>
  </si>
  <si>
    <t>绩效指标</t>
  </si>
  <si>
    <t>一级指标</t>
  </si>
  <si>
    <t>二级指标</t>
  </si>
  <si>
    <t>三级指标</t>
  </si>
  <si>
    <t>年度指标值</t>
  </si>
  <si>
    <t>实际完成值</t>
  </si>
  <si>
    <t>偏差原因分析及改进
措施</t>
  </si>
  <si>
    <t>产出指标</t>
  </si>
  <si>
    <t>数量指标</t>
  </si>
  <si>
    <t>创新药领域临床申报、注册信息月报、重点品种专业背景调查</t>
  </si>
  <si>
    <t>≥12篇</t>
  </si>
  <si>
    <t>29篇</t>
  </si>
  <si>
    <t>组织企业、园区调研次数，形成调研报告、纪要</t>
  </si>
  <si>
    <t>≥8项</t>
  </si>
  <si>
    <t>9项</t>
  </si>
  <si>
    <t>专家研讨会、项目推介会、企业座谈会、政策咨询会</t>
  </si>
  <si>
    <t>≥12项</t>
  </si>
  <si>
    <t>27项</t>
  </si>
  <si>
    <t>管理1个重点专项（约评审800项，立项约80项）</t>
  </si>
  <si>
    <t>1项</t>
  </si>
  <si>
    <t>2项</t>
  </si>
  <si>
    <t>创新药物、创新医疗器械领域科技计划项目管理</t>
  </si>
  <si>
    <t>≥100项</t>
  </si>
  <si>
    <t>111项</t>
  </si>
  <si>
    <t>质量指标</t>
  </si>
  <si>
    <t>专项课题组织与《北京市科技计划项目管理办法》符合率</t>
  </si>
  <si>
    <t>研究领域范围覆盖率、调研报告合格率和课题合格率</t>
  </si>
  <si>
    <t>≥90%</t>
  </si>
  <si>
    <t>时效指标</t>
  </si>
  <si>
    <t>重点专项的立项评审</t>
  </si>
  <si>
    <t>≤10月</t>
  </si>
  <si>
    <t>8月</t>
  </si>
  <si>
    <t>会议召开、园区走访、报告出版</t>
  </si>
  <si>
    <t>≤12月</t>
  </si>
  <si>
    <t>10月</t>
  </si>
  <si>
    <t>成本指标</t>
  </si>
  <si>
    <t>经济成本指标</t>
  </si>
  <si>
    <t>会议费、劳务费、印刷费、其他费用等支出金额</t>
  </si>
  <si>
    <t>≤26.102万元</t>
  </si>
  <si>
    <t>7.60057万元</t>
  </si>
  <si>
    <t>根据工作实际开展情况，节约了部分的劳务聘用和其他费用支出。</t>
  </si>
  <si>
    <t>委托业务费支出金额</t>
  </si>
  <si>
    <t>≤68万元</t>
  </si>
  <si>
    <t>58万元</t>
  </si>
  <si>
    <t>专家咨询费、差旅费支出金额</t>
  </si>
  <si>
    <t>≤93.6973万元</t>
  </si>
  <si>
    <t>20.885305万元</t>
  </si>
  <si>
    <t>根据工作安排减少实地调研，主要通过线上会议、文献查阅，产业咨询等方式完成产业调研工作。</t>
  </si>
  <si>
    <t>效益指标</t>
  </si>
  <si>
    <t>经济效益指标</t>
  </si>
  <si>
    <t>招引优秀企业来京设立总部、研发中心、生产基地等</t>
  </si>
  <si>
    <t>≥1项</t>
  </si>
  <si>
    <t>3项</t>
  </si>
  <si>
    <t>社会效益指标</t>
  </si>
  <si>
    <t>协助推动北京医药健康产业在空间、资金、技术、政策等方面需求对接和发展；启动一批可提高患者生活质量的新技术研究或研发一批可提高患者治疗效果或降低手术并发症的医疗器械等</t>
  </si>
  <si>
    <t>好</t>
  </si>
  <si>
    <t>推动生物医药产业在空间资金、技术、政策等方面对接和服务；推动了一批医疗器械新技术或新产品开展研究工作</t>
  </si>
  <si>
    <t>在空间、资金、技术、政策等方面对接和服务需要进一步加强</t>
  </si>
  <si>
    <t>满意度指标</t>
  </si>
  <si>
    <t>服务对象满意度指标</t>
  </si>
  <si>
    <t>项目管理企业及创新主体满意度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</si>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</sst>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_ * #,##0.000000_ ;_ * \-#,##0.000000_ ;_ * &quot;-&quot;??.0000_ ;_ @_ "/>
    <numFmt numFmtId="178" formatCode="0_);[Red]\(0\)"/>
    <numFmt numFmtId="179" formatCode="#,##0.00_ "/>
    <numFmt numFmtId="180" formatCode="0.00_);[Red]\(0.00\)"/>
  </numFmts>
  <fonts count="29">
    <font>
      <sz val="11"/>
      <color theme="1"/>
      <name val="宋体"/>
      <charset val="134"/>
      <scheme val="minor"/>
    </font>
    <font>
      <sz val="12"/>
      <name val="仿宋_GB2312"/>
      <charset val="134"/>
    </font>
    <font>
      <sz val="12"/>
      <name val="宋体"/>
      <charset val="134"/>
    </font>
    <font>
      <sz val="14"/>
      <name val="宋体"/>
      <charset val="134"/>
    </font>
    <font>
      <sz val="10"/>
      <color rgb="FF000000"/>
      <name val="仿宋_GB2312"/>
      <charset val="134"/>
    </font>
    <font>
      <sz val="10"/>
      <name val="仿宋_GB2312"/>
      <charset val="134"/>
    </font>
    <font>
      <sz val="10"/>
      <color theme="1"/>
      <name val="仿宋_GB2312"/>
      <charset val="134"/>
    </font>
    <font>
      <sz val="10"/>
      <color indexed="8"/>
      <name val="仿宋_GB2312"/>
      <charset val="134"/>
    </font>
    <font>
      <sz val="10"/>
      <color rgb="FF000000"/>
      <name val="宋体"/>
      <charset val="134"/>
    </font>
    <font>
      <sz val="10"/>
      <color rgb="FFFF000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8"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9" applyNumberFormat="0" applyFill="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7" fillId="0" borderId="0" applyNumberFormat="0" applyFill="0" applyBorder="0" applyAlignment="0" applyProtection="0">
      <alignment vertical="center"/>
    </xf>
    <xf numFmtId="0" fontId="18" fillId="3" borderId="11" applyNumberFormat="0" applyAlignment="0" applyProtection="0">
      <alignment vertical="center"/>
    </xf>
    <xf numFmtId="0" fontId="19" fillId="4" borderId="12" applyNumberFormat="0" applyAlignment="0" applyProtection="0">
      <alignment vertical="center"/>
    </xf>
    <xf numFmtId="0" fontId="20" fillId="4" borderId="11" applyNumberFormat="0" applyAlignment="0" applyProtection="0">
      <alignment vertical="center"/>
    </xf>
    <xf numFmtId="0" fontId="21" fillId="5" borderId="13" applyNumberFormat="0" applyAlignment="0" applyProtection="0">
      <alignment vertical="center"/>
    </xf>
    <xf numFmtId="0" fontId="22" fillId="0" borderId="14" applyNumberFormat="0" applyFill="0" applyAlignment="0" applyProtection="0">
      <alignment vertical="center"/>
    </xf>
    <xf numFmtId="0" fontId="23" fillId="0" borderId="15"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45">
    <xf numFmtId="0" fontId="0" fillId="0" borderId="0" xfId="0">
      <alignment vertical="center"/>
    </xf>
    <xf numFmtId="0" fontId="1" fillId="0" borderId="0" xfId="0" applyFont="1" applyFill="1">
      <alignment vertical="center"/>
    </xf>
    <xf numFmtId="0" fontId="2" fillId="0" borderId="0" xfId="0" applyFont="1" applyFill="1" applyAlignment="1">
      <alignment vertical="center" wrapText="1"/>
    </xf>
    <xf numFmtId="0" fontId="2" fillId="0" borderId="0" xfId="0" applyFont="1" applyFill="1">
      <alignment vertical="center"/>
    </xf>
    <xf numFmtId="0" fontId="2" fillId="0" borderId="0" xfId="0" applyFont="1" applyFill="1" applyAlignment="1">
      <alignment horizontal="center" vertical="center"/>
    </xf>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lignment vertical="center"/>
    </xf>
    <xf numFmtId="176" fontId="5" fillId="0" borderId="1" xfId="0" applyNumberFormat="1" applyFont="1" applyFill="1" applyBorder="1" applyAlignment="1">
      <alignment horizontal="center" vertical="center"/>
    </xf>
    <xf numFmtId="177" fontId="6" fillId="0" borderId="1" xfId="0" applyNumberFormat="1" applyFont="1" applyFill="1" applyBorder="1" applyAlignment="1">
      <alignment horizontal="center" vertical="center"/>
    </xf>
    <xf numFmtId="178" fontId="4" fillId="0" borderId="1" xfId="0" applyNumberFormat="1" applyFont="1" applyFill="1" applyBorder="1" applyAlignment="1">
      <alignment horizontal="center" vertical="center"/>
    </xf>
    <xf numFmtId="0" fontId="4" fillId="0" borderId="1" xfId="0" applyFont="1" applyFill="1" applyBorder="1" applyAlignment="1">
      <alignment horizontal="left" vertical="center" wrapText="1"/>
    </xf>
    <xf numFmtId="179" fontId="4" fillId="0" borderId="1" xfId="0" applyNumberFormat="1" applyFont="1" applyFill="1" applyBorder="1" applyAlignment="1">
      <alignment horizontal="center" vertical="center"/>
    </xf>
    <xf numFmtId="0" fontId="4"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5"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9" fontId="7" fillId="0" borderId="1" xfId="0" applyNumberFormat="1" applyFont="1" applyFill="1" applyBorder="1" applyAlignment="1">
      <alignment horizontal="center" vertical="center"/>
    </xf>
    <xf numFmtId="9" fontId="5" fillId="0" borderId="1" xfId="0" applyNumberFormat="1" applyFont="1" applyFill="1" applyBorder="1" applyAlignment="1">
      <alignment horizontal="center" vertical="center"/>
    </xf>
    <xf numFmtId="0" fontId="5" fillId="0" borderId="1" xfId="0" applyFont="1" applyFill="1" applyBorder="1" applyAlignment="1">
      <alignment horizontal="center" vertical="center"/>
    </xf>
    <xf numFmtId="9" fontId="4" fillId="0" borderId="5" xfId="0" applyNumberFormat="1" applyFont="1" applyFill="1" applyBorder="1" applyAlignment="1">
      <alignment horizontal="center" vertical="center"/>
    </xf>
    <xf numFmtId="9" fontId="4" fillId="0" borderId="6" xfId="0" applyNumberFormat="1" applyFont="1" applyFill="1" applyBorder="1" applyAlignment="1">
      <alignment horizontal="center" vertical="center"/>
    </xf>
    <xf numFmtId="0" fontId="5" fillId="0" borderId="7"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 xfId="0" applyFont="1" applyFill="1" applyBorder="1" applyAlignment="1">
      <alignment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indent="2"/>
    </xf>
    <xf numFmtId="0" fontId="8" fillId="0" borderId="0" xfId="0" applyFont="1" applyFill="1" applyAlignment="1">
      <alignment horizontal="center" vertical="center"/>
    </xf>
    <xf numFmtId="0" fontId="3" fillId="0" borderId="0" xfId="0" applyFont="1" applyFill="1" applyAlignment="1">
      <alignment horizontal="center" vertical="center"/>
    </xf>
    <xf numFmtId="10" fontId="4" fillId="0" borderId="1" xfId="0" applyNumberFormat="1" applyFont="1" applyFill="1" applyBorder="1" applyAlignment="1">
      <alignment horizontal="center" vertical="center"/>
    </xf>
    <xf numFmtId="179" fontId="4" fillId="0" borderId="1" xfId="0" applyNumberFormat="1" applyFont="1" applyFill="1" applyBorder="1" applyAlignment="1">
      <alignment horizontal="center" vertical="center" wrapText="1"/>
    </xf>
    <xf numFmtId="0" fontId="5" fillId="0" borderId="4"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1" fillId="0" borderId="0" xfId="0" applyFont="1" applyFill="1" applyAlignment="1">
      <alignment vertical="center" wrapText="1"/>
    </xf>
    <xf numFmtId="180" fontId="4" fillId="0" borderId="1" xfId="0" applyNumberFormat="1" applyFont="1" applyFill="1" applyBorder="1" applyAlignment="1">
      <alignment horizontal="center" vertical="center"/>
    </xf>
    <xf numFmtId="179" fontId="4" fillId="0" borderId="1" xfId="0" applyNumberFormat="1"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K32"/>
  <sheetViews>
    <sheetView tabSelected="1" workbookViewId="0">
      <selection activeCell="G11" sqref="G11:J11"/>
    </sheetView>
  </sheetViews>
  <sheetFormatPr defaultColWidth="10" defaultRowHeight="15.6"/>
  <cols>
    <col min="1" max="1" width="4.12962962962963" style="2" customWidth="1"/>
    <col min="2" max="2" width="10.8796296296296" style="3" customWidth="1"/>
    <col min="3" max="3" width="14.1296296296296" style="3" customWidth="1"/>
    <col min="4" max="4" width="23.75" style="4" customWidth="1"/>
    <col min="5" max="5" width="13.5" style="4" customWidth="1"/>
    <col min="6" max="6" width="13.8796296296296" style="4" customWidth="1"/>
    <col min="7" max="7" width="15.3796296296296" style="4" customWidth="1"/>
    <col min="8" max="8" width="6.87962962962963" style="3" customWidth="1"/>
    <col min="9" max="9" width="8.12962962962963" style="3" customWidth="1"/>
    <col min="10" max="10" width="23.6296296296296" style="3" customWidth="1"/>
    <col min="11" max="11" width="14.25" style="3" customWidth="1"/>
    <col min="12" max="16384" width="10" style="3"/>
  </cols>
  <sheetData>
    <row r="1" ht="21.95" customHeight="1" spans="1:10">
      <c r="A1" s="5" t="s">
        <v>0</v>
      </c>
      <c r="B1" s="5"/>
      <c r="C1" s="5"/>
      <c r="D1" s="5"/>
      <c r="E1" s="5"/>
      <c r="F1" s="5"/>
      <c r="G1" s="5"/>
      <c r="H1" s="5"/>
      <c r="I1" s="5"/>
      <c r="J1" s="5"/>
    </row>
    <row r="2" ht="21.95" customHeight="1" spans="1:10">
      <c r="A2" s="6" t="s">
        <v>1</v>
      </c>
      <c r="B2" s="6"/>
      <c r="C2" s="6"/>
      <c r="D2" s="6"/>
      <c r="E2" s="6"/>
      <c r="F2" s="6"/>
      <c r="G2" s="6"/>
      <c r="H2" s="6"/>
      <c r="I2" s="6"/>
      <c r="J2" s="6"/>
    </row>
    <row r="3" s="1" customFormat="1" ht="24" customHeight="1" spans="1:10">
      <c r="A3" s="7" t="s">
        <v>2</v>
      </c>
      <c r="B3" s="8"/>
      <c r="C3" s="8"/>
      <c r="D3" s="8" t="s">
        <v>3</v>
      </c>
      <c r="E3" s="8"/>
      <c r="F3" s="8"/>
      <c r="G3" s="8"/>
      <c r="H3" s="8"/>
      <c r="I3" s="8"/>
      <c r="J3" s="8"/>
    </row>
    <row r="4" s="1" customFormat="1" ht="24" customHeight="1" spans="1:10">
      <c r="A4" s="7" t="s">
        <v>4</v>
      </c>
      <c r="B4" s="8"/>
      <c r="C4" s="8"/>
      <c r="D4" s="7" t="s">
        <v>5</v>
      </c>
      <c r="E4" s="7"/>
      <c r="F4" s="7"/>
      <c r="G4" s="8" t="s">
        <v>6</v>
      </c>
      <c r="H4" s="7" t="s">
        <v>7</v>
      </c>
      <c r="I4" s="7"/>
      <c r="J4" s="7"/>
    </row>
    <row r="5" s="1" customFormat="1" ht="24" customHeight="1" spans="1:10">
      <c r="A5" s="7" t="s">
        <v>8</v>
      </c>
      <c r="B5" s="7"/>
      <c r="C5" s="7"/>
      <c r="D5" s="8"/>
      <c r="E5" s="7" t="s">
        <v>9</v>
      </c>
      <c r="F5" s="7" t="s">
        <v>10</v>
      </c>
      <c r="G5" s="7" t="s">
        <v>11</v>
      </c>
      <c r="H5" s="7" t="s">
        <v>12</v>
      </c>
      <c r="I5" s="7" t="s">
        <v>13</v>
      </c>
      <c r="J5" s="8" t="s">
        <v>14</v>
      </c>
    </row>
    <row r="6" s="1" customFormat="1" ht="24" customHeight="1" spans="1:10">
      <c r="A6" s="7"/>
      <c r="B6" s="7"/>
      <c r="C6" s="7"/>
      <c r="D6" s="9" t="s">
        <v>15</v>
      </c>
      <c r="E6" s="10">
        <v>187.7993</v>
      </c>
      <c r="F6" s="11">
        <v>187.7993</v>
      </c>
      <c r="G6" s="11">
        <v>86.485875</v>
      </c>
      <c r="H6" s="12">
        <v>10</v>
      </c>
      <c r="I6" s="38">
        <f>G6/F6</f>
        <v>0.460522882673152</v>
      </c>
      <c r="J6" s="39">
        <f>H6*I6</f>
        <v>4.60522882673152</v>
      </c>
    </row>
    <row r="7" s="1" customFormat="1" ht="24" customHeight="1" spans="1:10">
      <c r="A7" s="7"/>
      <c r="B7" s="7"/>
      <c r="C7" s="7"/>
      <c r="D7" s="13" t="s">
        <v>16</v>
      </c>
      <c r="E7" s="10">
        <v>187.7993</v>
      </c>
      <c r="F7" s="11">
        <v>187.7993</v>
      </c>
      <c r="G7" s="11">
        <v>86.485875</v>
      </c>
      <c r="H7" s="12" t="s">
        <v>17</v>
      </c>
      <c r="I7" s="38">
        <f>G7/F7</f>
        <v>0.460522882673152</v>
      </c>
      <c r="J7" s="12" t="s">
        <v>17</v>
      </c>
    </row>
    <row r="8" s="1" customFormat="1" ht="24" customHeight="1" spans="1:10">
      <c r="A8" s="7"/>
      <c r="B8" s="7"/>
      <c r="C8" s="7"/>
      <c r="D8" s="13" t="s">
        <v>18</v>
      </c>
      <c r="E8" s="14"/>
      <c r="F8" s="14"/>
      <c r="G8" s="14"/>
      <c r="H8" s="12"/>
      <c r="I8" s="38"/>
      <c r="J8" s="39"/>
    </row>
    <row r="9" s="1" customFormat="1" ht="24" customHeight="1" spans="1:10">
      <c r="A9" s="7"/>
      <c r="B9" s="7"/>
      <c r="C9" s="7"/>
      <c r="D9" s="15" t="s">
        <v>19</v>
      </c>
      <c r="E9" s="14"/>
      <c r="F9" s="14"/>
      <c r="G9" s="14"/>
      <c r="H9" s="8"/>
      <c r="I9" s="38"/>
      <c r="J9" s="39"/>
    </row>
    <row r="10" s="1" customFormat="1" ht="24" customHeight="1" spans="1:10">
      <c r="A10" s="7" t="s">
        <v>20</v>
      </c>
      <c r="B10" s="7" t="s">
        <v>21</v>
      </c>
      <c r="C10" s="7"/>
      <c r="D10" s="7"/>
      <c r="E10" s="7"/>
      <c r="F10" s="7"/>
      <c r="G10" s="7" t="s">
        <v>22</v>
      </c>
      <c r="H10" s="7"/>
      <c r="I10" s="7"/>
      <c r="J10" s="7"/>
    </row>
    <row r="11" s="1" customFormat="1" ht="303" customHeight="1" spans="1:10">
      <c r="A11" s="7"/>
      <c r="B11" s="16" t="s">
        <v>23</v>
      </c>
      <c r="C11" s="16"/>
      <c r="D11" s="16"/>
      <c r="E11" s="16"/>
      <c r="F11" s="16"/>
      <c r="G11" s="17" t="s">
        <v>24</v>
      </c>
      <c r="H11" s="18"/>
      <c r="I11" s="18"/>
      <c r="J11" s="40"/>
    </row>
    <row r="12" s="1" customFormat="1" ht="33.95" customHeight="1" spans="1:10">
      <c r="A12" s="7" t="s">
        <v>25</v>
      </c>
      <c r="B12" s="7" t="s">
        <v>26</v>
      </c>
      <c r="C12" s="8" t="s">
        <v>27</v>
      </c>
      <c r="D12" s="19" t="s">
        <v>28</v>
      </c>
      <c r="E12" s="20" t="s">
        <v>29</v>
      </c>
      <c r="F12" s="21"/>
      <c r="G12" s="7" t="s">
        <v>30</v>
      </c>
      <c r="H12" s="7" t="s">
        <v>12</v>
      </c>
      <c r="I12" s="7" t="s">
        <v>14</v>
      </c>
      <c r="J12" s="7" t="s">
        <v>31</v>
      </c>
    </row>
    <row r="13" s="1" customFormat="1" ht="36" spans="1:10">
      <c r="A13" s="7"/>
      <c r="B13" s="22" t="s">
        <v>32</v>
      </c>
      <c r="C13" s="22" t="s">
        <v>33</v>
      </c>
      <c r="D13" s="22" t="s">
        <v>34</v>
      </c>
      <c r="E13" s="23" t="s">
        <v>35</v>
      </c>
      <c r="F13" s="23"/>
      <c r="G13" s="8" t="s">
        <v>36</v>
      </c>
      <c r="H13" s="7">
        <v>4</v>
      </c>
      <c r="I13" s="8">
        <v>4</v>
      </c>
      <c r="J13" s="7"/>
    </row>
    <row r="14" s="1" customFormat="1" ht="24" spans="1:10">
      <c r="A14" s="7"/>
      <c r="B14" s="22"/>
      <c r="C14" s="22" t="s">
        <v>33</v>
      </c>
      <c r="D14" s="22" t="s">
        <v>37</v>
      </c>
      <c r="E14" s="23" t="s">
        <v>38</v>
      </c>
      <c r="F14" s="23"/>
      <c r="G14" s="8" t="s">
        <v>39</v>
      </c>
      <c r="H14" s="7">
        <v>3</v>
      </c>
      <c r="I14" s="8">
        <v>3</v>
      </c>
      <c r="J14" s="7"/>
    </row>
    <row r="15" s="1" customFormat="1" ht="36" spans="1:10">
      <c r="A15" s="7"/>
      <c r="B15" s="22"/>
      <c r="C15" s="22" t="s">
        <v>33</v>
      </c>
      <c r="D15" s="22" t="s">
        <v>40</v>
      </c>
      <c r="E15" s="23" t="s">
        <v>41</v>
      </c>
      <c r="F15" s="23"/>
      <c r="G15" s="8" t="s">
        <v>42</v>
      </c>
      <c r="H15" s="7">
        <v>4</v>
      </c>
      <c r="I15" s="26">
        <v>4</v>
      </c>
      <c r="J15" s="7"/>
    </row>
    <row r="16" s="1" customFormat="1" ht="24" spans="1:10">
      <c r="A16" s="7"/>
      <c r="B16" s="22"/>
      <c r="C16" s="22" t="s">
        <v>33</v>
      </c>
      <c r="D16" s="22" t="s">
        <v>43</v>
      </c>
      <c r="E16" s="23" t="s">
        <v>44</v>
      </c>
      <c r="F16" s="23"/>
      <c r="G16" s="8" t="s">
        <v>45</v>
      </c>
      <c r="H16" s="7">
        <v>5</v>
      </c>
      <c r="I16" s="8">
        <v>5</v>
      </c>
      <c r="J16" s="7"/>
    </row>
    <row r="17" s="1" customFormat="1" ht="24" spans="1:10">
      <c r="A17" s="7"/>
      <c r="B17" s="22"/>
      <c r="C17" s="22" t="s">
        <v>33</v>
      </c>
      <c r="D17" s="22" t="s">
        <v>46</v>
      </c>
      <c r="E17" s="23" t="s">
        <v>47</v>
      </c>
      <c r="F17" s="23"/>
      <c r="G17" s="8" t="s">
        <v>48</v>
      </c>
      <c r="H17" s="7">
        <v>4</v>
      </c>
      <c r="I17" s="26">
        <v>4</v>
      </c>
      <c r="J17" s="41"/>
    </row>
    <row r="18" s="1" customFormat="1" ht="36" spans="1:10">
      <c r="A18" s="7"/>
      <c r="B18" s="22"/>
      <c r="C18" s="22" t="s">
        <v>49</v>
      </c>
      <c r="D18" s="22" t="s">
        <v>50</v>
      </c>
      <c r="E18" s="24">
        <v>1</v>
      </c>
      <c r="F18" s="23"/>
      <c r="G18" s="25">
        <v>1</v>
      </c>
      <c r="H18" s="7">
        <v>5</v>
      </c>
      <c r="I18" s="8">
        <v>5</v>
      </c>
      <c r="J18" s="7"/>
    </row>
    <row r="19" s="1" customFormat="1" ht="36" spans="1:10">
      <c r="A19" s="7"/>
      <c r="B19" s="22"/>
      <c r="C19" s="22" t="s">
        <v>49</v>
      </c>
      <c r="D19" s="22" t="s">
        <v>51</v>
      </c>
      <c r="E19" s="23" t="s">
        <v>52</v>
      </c>
      <c r="F19" s="23"/>
      <c r="G19" s="25">
        <v>0.9</v>
      </c>
      <c r="H19" s="7">
        <v>5</v>
      </c>
      <c r="I19" s="8">
        <v>5</v>
      </c>
      <c r="J19" s="7"/>
    </row>
    <row r="20" s="1" customFormat="1" spans="1:10">
      <c r="A20" s="7"/>
      <c r="B20" s="22"/>
      <c r="C20" s="22" t="s">
        <v>53</v>
      </c>
      <c r="D20" s="22" t="s">
        <v>54</v>
      </c>
      <c r="E20" s="23" t="s">
        <v>55</v>
      </c>
      <c r="F20" s="23"/>
      <c r="G20" s="26" t="s">
        <v>56</v>
      </c>
      <c r="H20" s="7">
        <v>5</v>
      </c>
      <c r="I20" s="8">
        <v>5</v>
      </c>
      <c r="J20" s="7"/>
    </row>
    <row r="21" s="1" customFormat="1" ht="24" spans="1:10">
      <c r="A21" s="7"/>
      <c r="B21" s="22"/>
      <c r="C21" s="22" t="s">
        <v>53</v>
      </c>
      <c r="D21" s="22" t="s">
        <v>57</v>
      </c>
      <c r="E21" s="23" t="s">
        <v>58</v>
      </c>
      <c r="F21" s="23"/>
      <c r="G21" s="22" t="s">
        <v>59</v>
      </c>
      <c r="H21" s="7">
        <v>5</v>
      </c>
      <c r="I21" s="8">
        <v>5</v>
      </c>
      <c r="J21" s="7"/>
    </row>
    <row r="22" s="1" customFormat="1" ht="64.5" customHeight="1" spans="1:11">
      <c r="A22" s="7"/>
      <c r="B22" s="22" t="s">
        <v>60</v>
      </c>
      <c r="C22" s="22" t="s">
        <v>61</v>
      </c>
      <c r="D22" s="22" t="s">
        <v>62</v>
      </c>
      <c r="E22" s="23" t="s">
        <v>63</v>
      </c>
      <c r="F22" s="23"/>
      <c r="G22" s="22" t="s">
        <v>64</v>
      </c>
      <c r="H22" s="7">
        <v>2</v>
      </c>
      <c r="I22" s="8">
        <v>0.58</v>
      </c>
      <c r="J22" s="7" t="s">
        <v>65</v>
      </c>
      <c r="K22" s="42"/>
    </row>
    <row r="23" s="1" customFormat="1" ht="23.1" customHeight="1" spans="1:10">
      <c r="A23" s="7"/>
      <c r="B23" s="22"/>
      <c r="C23" s="22" t="s">
        <v>61</v>
      </c>
      <c r="D23" s="22" t="s">
        <v>66</v>
      </c>
      <c r="E23" s="23" t="s">
        <v>67</v>
      </c>
      <c r="F23" s="23"/>
      <c r="G23" s="22" t="s">
        <v>68</v>
      </c>
      <c r="H23" s="7">
        <v>6</v>
      </c>
      <c r="I23" s="7">
        <v>6</v>
      </c>
      <c r="J23" s="22"/>
    </row>
    <row r="24" s="1" customFormat="1" ht="51.95" customHeight="1" spans="1:10">
      <c r="A24" s="7"/>
      <c r="B24" s="22"/>
      <c r="C24" s="22" t="s">
        <v>61</v>
      </c>
      <c r="D24" s="22" t="s">
        <v>69</v>
      </c>
      <c r="E24" s="23" t="s">
        <v>70</v>
      </c>
      <c r="F24" s="23"/>
      <c r="G24" s="22" t="s">
        <v>71</v>
      </c>
      <c r="H24" s="7">
        <v>2</v>
      </c>
      <c r="I24" s="7">
        <v>0.45</v>
      </c>
      <c r="J24" s="22" t="s">
        <v>72</v>
      </c>
    </row>
    <row r="25" s="1" customFormat="1" ht="30" customHeight="1" spans="1:10">
      <c r="A25" s="7"/>
      <c r="B25" s="27" t="s">
        <v>73</v>
      </c>
      <c r="C25" s="22" t="s">
        <v>74</v>
      </c>
      <c r="D25" s="22" t="s">
        <v>75</v>
      </c>
      <c r="E25" s="23" t="s">
        <v>76</v>
      </c>
      <c r="F25" s="23"/>
      <c r="G25" s="22" t="s">
        <v>77</v>
      </c>
      <c r="H25" s="7">
        <v>15</v>
      </c>
      <c r="I25" s="22">
        <v>15</v>
      </c>
      <c r="J25" s="22"/>
    </row>
    <row r="26" s="1" customFormat="1" ht="96" spans="1:10">
      <c r="A26" s="7"/>
      <c r="B26" s="28"/>
      <c r="C26" s="22" t="s">
        <v>78</v>
      </c>
      <c r="D26" s="22" t="s">
        <v>79</v>
      </c>
      <c r="E26" s="20" t="s">
        <v>80</v>
      </c>
      <c r="F26" s="21"/>
      <c r="G26" s="7" t="s">
        <v>81</v>
      </c>
      <c r="H26" s="7">
        <v>15</v>
      </c>
      <c r="I26" s="7">
        <v>12</v>
      </c>
      <c r="J26" s="22" t="s">
        <v>82</v>
      </c>
    </row>
    <row r="27" s="1" customFormat="1" ht="24" spans="1:10">
      <c r="A27" s="7"/>
      <c r="B27" s="29" t="s">
        <v>83</v>
      </c>
      <c r="C27" s="22" t="s">
        <v>84</v>
      </c>
      <c r="D27" s="22" t="s">
        <v>85</v>
      </c>
      <c r="E27" s="23" t="s">
        <v>52</v>
      </c>
      <c r="F27" s="23"/>
      <c r="G27" s="30">
        <v>0.9</v>
      </c>
      <c r="H27" s="7">
        <v>10</v>
      </c>
      <c r="I27" s="7">
        <v>10</v>
      </c>
      <c r="J27" s="22"/>
    </row>
    <row r="28" s="1" customFormat="1" ht="27" customHeight="1" spans="1:10">
      <c r="A28" s="19" t="s">
        <v>86</v>
      </c>
      <c r="B28" s="31"/>
      <c r="C28" s="31"/>
      <c r="D28" s="31"/>
      <c r="E28" s="31"/>
      <c r="F28" s="31"/>
      <c r="G28" s="32"/>
      <c r="H28" s="12">
        <f>SUM(H13:H27)+H6</f>
        <v>100</v>
      </c>
      <c r="I28" s="43">
        <f>SUM(I13:I27)+J6</f>
        <v>88.6352288267315</v>
      </c>
      <c r="J28" s="44"/>
    </row>
    <row r="29" s="1" customFormat="1" ht="123" customHeight="1" spans="1:10">
      <c r="A29" s="33" t="s">
        <v>87</v>
      </c>
      <c r="B29" s="9"/>
      <c r="C29" s="9"/>
      <c r="D29" s="9"/>
      <c r="E29" s="9"/>
      <c r="F29" s="9"/>
      <c r="G29" s="8"/>
      <c r="H29" s="9"/>
      <c r="I29" s="9"/>
      <c r="J29" s="9"/>
    </row>
    <row r="30" ht="14.25" customHeight="1" spans="1:10">
      <c r="A30" s="34"/>
      <c r="B30" s="35"/>
      <c r="C30" s="35"/>
      <c r="D30" s="35"/>
      <c r="E30" s="35"/>
      <c r="F30" s="35"/>
      <c r="G30" s="36"/>
      <c r="H30" s="35"/>
      <c r="I30" s="35"/>
      <c r="J30" s="35"/>
    </row>
    <row r="32" ht="17.4" spans="7:7">
      <c r="G32" s="37"/>
    </row>
  </sheetData>
  <mergeCells count="36">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A28:G28"/>
    <mergeCell ref="A29:J29"/>
    <mergeCell ref="A30:J30"/>
    <mergeCell ref="A10:A11"/>
    <mergeCell ref="A12:A27"/>
    <mergeCell ref="B13:B21"/>
    <mergeCell ref="B22:B24"/>
    <mergeCell ref="B25:B26"/>
    <mergeCell ref="A5:C9"/>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@xin</cp:lastModifiedBy>
  <dcterms:created xsi:type="dcterms:W3CDTF">2025-02-07T03:20:00Z</dcterms:created>
  <dcterms:modified xsi:type="dcterms:W3CDTF">2025-08-22T06:52:11Z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9B8CF50D02B3487A9D3CF44C98AAE0C1_13</vt:lpwstr>
  </property>
  <property fmtid="{D5CDD505-2E9C-101B-9397-08002B2CF9AE}" pid="3" name="KSOProductBuildVer">
    <vt:lpwstr>2052-12.1.0.21915</vt:lpwstr>
  </property>
</Properties>
</file>