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QAQ\Desktop\2024年部门决算公开-市财政局版\022北京市科学技术委员会\附件三、项目支出绩效自评表0825\"/>
    </mc:Choice>
  </mc:AlternateContent>
  <xr:revisionPtr revIDLastSave="0" documentId="13_ncr:1_{C60678C9-C73C-4941-AAC4-7A48DEE17754}" xr6:coauthVersionLast="47" xr6:coauthVersionMax="47" xr10:uidLastSave="{00000000-0000-0000-0000-000000000000}"/>
  <bookViews>
    <workbookView xWindow="-90" yWindow="-90" windowWidth="19380" windowHeight="102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 i="1" l="1"/>
  <c r="H39" i="1"/>
  <c r="I7" i="1"/>
  <c r="J6" i="1"/>
  <c r="I6" i="1"/>
</calcChain>
</file>

<file path=xl/sharedStrings.xml><?xml version="1.0" encoding="utf-8"?>
<sst xmlns="http://schemas.openxmlformats.org/spreadsheetml/2006/main" count="145" uniqueCount="110">
  <si>
    <t>项目支出绩效自评表</t>
  </si>
  <si>
    <t>（2024年度）</t>
  </si>
  <si>
    <t>项目名称</t>
  </si>
  <si>
    <t>推进在京央企和中央科研机构科技创新及成果转化</t>
  </si>
  <si>
    <t>主管部门</t>
  </si>
  <si>
    <t>北京市科学技术委员会</t>
  </si>
  <si>
    <t>实施单位</t>
  </si>
  <si>
    <t>北京科技创新促进中心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</si>
  <si>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</si>
  <si>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</si>
  <si>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</si>
  <si>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</si>
  <si>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</si>
  <si>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</si>
  <si>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</si>
  <si>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</si>
  <si>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</si>
  <si>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</si>
  <si>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</si>
  <si>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</si>
  <si>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</si>
  <si>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</si>
  <si>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</si>
  <si>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1.2024中关村论坛平行论坛：服务在京央企科技创新是北京科技创新促进中心的履职工作，举办“数字化促进央企创新论坛”将面向在京创新型央企（院）与国内外知名学者、北京新型研发机构及人工智能龙头企业围绕数字化对产业科技创新提升展开交流，进一步促进央企推进数字化转型，服务央企集成创新，推动央企加快科技成果转化落地。 2.持续推进央地协同创新：推动央企(院)成果转化落地，服务央企（院）、中科院、高校、创新服务机构等创新主体与政府部门建立沟通联络机制加强合作，研究梳理央企创新科技政策及措施，服务央企（院）在京开展产学研合作、技术攻关和成果产业化落地。</t>
  </si>
  <si>
    <t>1.2024中关村论坛平行论坛。面向创新主体的服务需求，汇聚全球智慧，搭建国际学术、人才交流平台，邀请国内外专家主旨演讲，发布科技创新成果，服务央企数智化创新。
2.持续推进央地协同创新。通过组织央企、高校、产业专家研讨，梳理形成央企（院）技术需求榜单；组织开展产学研对接活动，形成合作对接；服务第四届中央企业熠星大赛总决赛在京举办，走访调研京内外企事业单位，并推动央企供应链企业在京注册。</t>
  </si>
  <si>
    <t>绩效指标</t>
  </si>
  <si>
    <t>一级指标</t>
  </si>
  <si>
    <t>二级指标</t>
  </si>
  <si>
    <t>三级指标</t>
  </si>
  <si>
    <t>年度指标值</t>
  </si>
  <si>
    <t>实际完成值</t>
  </si>
  <si>
    <t>偏差原因分析及改进措施</t>
  </si>
  <si>
    <t>产出指标</t>
  </si>
  <si>
    <t>数量指标</t>
  </si>
  <si>
    <t>邀请北京知名金融投资机构及创业孵化机构专家学者为项目进行对接辅导</t>
  </si>
  <si>
    <t>≥3次</t>
  </si>
  <si>
    <t>3次</t>
  </si>
  <si>
    <t>院市合作推进工作推进会</t>
  </si>
  <si>
    <t>≥2次</t>
  </si>
  <si>
    <t>2次</t>
  </si>
  <si>
    <t>邀请专家对论坛工作方案进行优化完善</t>
  </si>
  <si>
    <t>组织专家对专项可行性研究报告论证会</t>
  </si>
  <si>
    <t>≥1次</t>
  </si>
  <si>
    <t>1次</t>
  </si>
  <si>
    <t>收集整理信息与动态分析咨询报告</t>
  </si>
  <si>
    <t>≥4份</t>
  </si>
  <si>
    <t>4份</t>
  </si>
  <si>
    <t>组织专家对拟立项课题进行“二合一”论证会</t>
  </si>
  <si>
    <t>0次</t>
  </si>
  <si>
    <t>偏差原因：科学仪器及材料等领域相关工作重新研究调整支持方向，未启动相关工作
整改措施：加强研究梳理，紧密跟进相关工作进展，增强工作预判能力，即时调整预算安排</t>
  </si>
  <si>
    <t>邀请专家开展论坛对话交流活动</t>
  </si>
  <si>
    <t>结合央企（院）技术需求榜单，组织不少于5次交流对接活动，中科院、高校专家“揭榜”，与央企进行产学研合作，开展联合技术攻关</t>
  </si>
  <si>
    <t>≥5次</t>
  </si>
  <si>
    <t>5次</t>
  </si>
  <si>
    <t>怀柔科学城成果转化落地促进工作推进会</t>
  </si>
  <si>
    <t>促进良乡大学城产学研用工作推进会</t>
  </si>
  <si>
    <t>央企在京科技创新资源分析及央地协同创新机制研讨会</t>
  </si>
  <si>
    <t>≥4次</t>
  </si>
  <si>
    <t>4次</t>
  </si>
  <si>
    <t>组织不少于10家，央企（院）、中科院、高校技术领域相关单位，挖掘梳理关键技术项目研发及成果转化中的难点、堵点，凝练出央企（院）技术需求榜单</t>
  </si>
  <si>
    <t>≥10家</t>
  </si>
  <si>
    <t>10家</t>
  </si>
  <si>
    <t>中关村论坛平行论坛主题凝练专家研讨会</t>
  </si>
  <si>
    <t>偏差原因：邀请专家开展1次研讨会，依据专家意见明确了论坛主题，后续通过走访调研进一步确定内容
整改措施：加强绩效指标设置的精准度和可行性</t>
  </si>
  <si>
    <t>质量指标</t>
  </si>
  <si>
    <t>邀请国际院士级知名学者参加2024中关村论坛平行论坛“数字化促进央企创新”论坛演讲及对话</t>
  </si>
  <si>
    <t>辅助筹办2024中关村论坛平行论坛，前期分析梳理央企数字化领域专家科技创新情况，并向主办方推荐演讲嘉宾；会议筹备期间，会议材料制作、暖场视频制作、演讲嘉宾资料收集及翻译相关工作</t>
  </si>
  <si>
    <t>提供会议保障</t>
  </si>
  <si>
    <t>分析梳理AI领域专家科技创新情况，推荐并邀请演讲嘉宾；提供会议材料制作、暖场视频制作等会议保障</t>
  </si>
  <si>
    <t>邀请央企（院）科技部们负责同志、高级工程师，并邀请高校院所科研机构及成果转化机构负责同志及专家，定期开展产学研合作交流对接</t>
  </si>
  <si>
    <t>时效指标</t>
  </si>
  <si>
    <t>2024年9月举办中关村论坛平行论坛数字化促进央企创新论坛</t>
  </si>
  <si>
    <t>在中关村论坛期间举办</t>
  </si>
  <si>
    <t>已在中关村论坛主会期期间举办</t>
  </si>
  <si>
    <t>成本指标</t>
  </si>
  <si>
    <t>经济成本指标</t>
  </si>
  <si>
    <t>差旅费</t>
  </si>
  <si>
    <t>≤1万元</t>
  </si>
  <si>
    <t>0万元</t>
  </si>
  <si>
    <t>费用预算用于外埠调研，在实际执行过程中，落实厉行节约、“过紧日子”的要求，重点开展服务在京央企的调研活动。
改进措施：合理规划预算支出，做好经费支出进度的监督与把控</t>
  </si>
  <si>
    <t>委托业务费</t>
  </si>
  <si>
    <t>≤85万元</t>
  </si>
  <si>
    <t>85万元</t>
  </si>
  <si>
    <t>咨询费</t>
  </si>
  <si>
    <t>≤10.08万元</t>
  </si>
  <si>
    <t>4.68万元</t>
  </si>
  <si>
    <t>其他费用</t>
  </si>
  <si>
    <t>≤1.5万元</t>
  </si>
  <si>
    <t>偏差原因：费用预算主要用于租用车辆，接送参加中关村论坛的重要嘉宾。在实际执行过程中，落实厉行节约、“过紧日子”的要求，论坛嘉宾自行前往会场，未产生租车费用
改进措施：下一步，加强预算编制的精准性，做好经费支出进度管理，确保项目经费合理使用</t>
  </si>
  <si>
    <t>劳务费</t>
  </si>
  <si>
    <t>≤28万元</t>
  </si>
  <si>
    <t>25.72万元</t>
  </si>
  <si>
    <t>效益指标</t>
  </si>
  <si>
    <t>社会效益指标</t>
  </si>
  <si>
    <t>推动怀柔科学城创新生态营造工作。跟踪服务怀柔科学城成果落地专项成果，组织央企、民营科技企业、创新服务机构等资源，专题对接与推广活动，服务项目在怀柔落地转化</t>
  </si>
  <si>
    <t>营造良好创新环境</t>
  </si>
  <si>
    <t>组织专题活动、进行主题推广等形式，面向央企（院）、中央在京科研机构、高校系统宣传怀柔科学城科技政策与科技资源，吸引4家央企开展创新合作与成果转化。组织开展怀柔科学城项目对接活动，推介6项科技创新成果，邀请金融企业进行对接交流</t>
  </si>
  <si>
    <t>面向在京创新型央企（院）与国内外知名学者、北京新型研发机构及人工智能龙头企业，围绕数字化对产业科技创新提升开展国际前沿技术研讨和国际人才交流，进一步促进央企推进数字化转型，服务央企集成创新，推动央企加快科技成果转化落地</t>
  </si>
  <si>
    <t>推动国际前沿技术领域科技创新和学术交流</t>
  </si>
  <si>
    <t>搭建集学术、技术、产业为一体的交流对接平台，邀请了国内外权威专家进行主旨演讲，发布科技创新成果。央企、高校院所、新型研发机构代表200余人参会，并得到了人民日报、环球日报等媒体的宣传报道</t>
  </si>
  <si>
    <t>可持续影响指标</t>
  </si>
  <si>
    <t>持续服务央企，加快数字化转型，推动科技成果实施转化</t>
  </si>
  <si>
    <t>持续推进央地协同，促进数智化创新成果示范应用，推动央企数智化创新</t>
  </si>
  <si>
    <t>满意度指标</t>
  </si>
  <si>
    <t>服务对象满意度指标</t>
  </si>
  <si>
    <t>央企（院）、科研机构满意度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</si>
  <si>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</si>
  <si>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</si>
  <si>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</si>
  <si>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偏差原因：重点工作方向调整，因此工作尚未开展
整改措施：及时跟进大学在产学研用及成果转化工作进展。</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</si>
</sst>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8" formatCode="#,##0.000000_ "/>
    <numFmt numFmtId="179" formatCode="0_);[Red]\(0\)"/>
    <numFmt numFmtId="180" formatCode="#,##0.00_ "/>
    <numFmt numFmtId="181" formatCode="0.00_);[Red]\(0.00\)"/>
  </numFmts>
  <fonts count="8" x14ac:knownFonts="1">
    <font>
      <sz val="11"/>
      <color theme="1"/>
      <name val="宋体"/>
      <charset val="134"/>
      <scheme val="minor"/>
    </font>
    <font>
      <sz val="12"/>
      <name val="仿宋_GB2312"/>
      <charset val="134"/>
    </font>
    <font>
      <sz val="12"/>
      <name val="宋体"/>
      <charset val="134"/>
    </font>
    <font>
      <sz val="14"/>
      <name val="宋体"/>
      <charset val="134"/>
    </font>
    <font>
      <sz val="10"/>
      <name val="仿宋_GB2312"/>
      <charset val="134"/>
    </font>
    <font>
      <sz val="10"/>
      <name val="宋体"/>
      <charset val="134"/>
    </font>
    <font>
      <sz val="9"/>
      <name val="宋体"/>
      <charset val="134"/>
      <scheme val="minor"/>
    </font>
    <font>
      <sz val="10"/>
      <name val="仿宋_GB2312"/>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2" fillId="0" borderId="0" xfId="0" applyFont="1">
      <alignment vertical="center"/>
    </xf>
    <xf numFmtId="0" fontId="2"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lignment vertical="center"/>
    </xf>
    <xf numFmtId="178" fontId="4" fillId="0" borderId="1" xfId="0" applyNumberFormat="1" applyFont="1" applyBorder="1" applyAlignment="1">
      <alignment horizontal="center" vertical="center"/>
    </xf>
    <xf numFmtId="179"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180" fontId="4" fillId="0" borderId="1" xfId="0" applyNumberFormat="1"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10" fontId="4" fillId="0" borderId="1" xfId="0" applyNumberFormat="1" applyFont="1" applyBorder="1" applyAlignment="1">
      <alignment horizontal="center" vertical="center"/>
    </xf>
    <xf numFmtId="180" fontId="4" fillId="0" borderId="1" xfId="0" applyNumberFormat="1" applyFont="1" applyBorder="1" applyAlignment="1">
      <alignment horizontal="center" vertical="center" wrapText="1"/>
    </xf>
    <xf numFmtId="181" fontId="4" fillId="0" borderId="1" xfId="0" applyNumberFormat="1" applyFont="1" applyBorder="1" applyAlignment="1">
      <alignment horizontal="center" vertical="center"/>
    </xf>
    <xf numFmtId="180" fontId="4" fillId="0" borderId="1" xfId="0" applyNumberFormat="1" applyFont="1" applyBorder="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justify"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lignment vertical="center"/>
    </xf>
    <xf numFmtId="0" fontId="5" fillId="0" borderId="0" xfId="0" applyFont="1" applyAlignment="1">
      <alignment horizontal="left" vertical="center" wrapText="1"/>
    </xf>
    <xf numFmtId="0" fontId="5" fillId="0" borderId="0" xfId="0" applyFont="1" applyAlignment="1">
      <alignment horizontal="left" vertical="center" indent="2"/>
    </xf>
    <xf numFmtId="0" fontId="5" fillId="0" borderId="0" xfId="0" applyFont="1" applyAlignment="1">
      <alignment horizontal="center" vertical="center"/>
    </xf>
    <xf numFmtId="9"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1/sharedlinks" Target="NUL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tabSelected="1" topLeftCell="A20" workbookViewId="0">
      <selection activeCell="J22" sqref="J22"/>
    </sheetView>
  </sheetViews>
  <sheetFormatPr defaultColWidth="10" defaultRowHeight="15" x14ac:dyDescent="0.45"/>
  <cols>
    <col min="1" max="1" width="4.08984375" style="2" customWidth="1"/>
    <col min="2" max="2" width="9.31640625" style="3" customWidth="1"/>
    <col min="3" max="3" width="9.6796875" style="3" customWidth="1"/>
    <col min="4" max="4" width="21.2265625" style="4" customWidth="1"/>
    <col min="5" max="5" width="11.6796875" style="4" customWidth="1"/>
    <col min="6" max="6" width="11.76953125" style="4" customWidth="1"/>
    <col min="7" max="7" width="18.54296875" style="4" customWidth="1"/>
    <col min="8" max="8" width="6.86328125" style="3" customWidth="1"/>
    <col min="9" max="9" width="8.08984375" style="3" customWidth="1"/>
    <col min="10" max="10" width="20" style="3" customWidth="1"/>
    <col min="11" max="16384" width="10" style="3"/>
  </cols>
  <sheetData>
    <row r="1" spans="1:10" ht="17.25" x14ac:dyDescent="0.45">
      <c r="A1" s="21" t="s">
        <v>0</v>
      </c>
      <c r="B1" s="21"/>
      <c r="C1" s="21"/>
      <c r="D1" s="21"/>
      <c r="E1" s="21"/>
      <c r="F1" s="21"/>
      <c r="G1" s="21"/>
      <c r="H1" s="21"/>
      <c r="I1" s="21"/>
      <c r="J1" s="21"/>
    </row>
    <row r="2" spans="1:10" x14ac:dyDescent="0.45">
      <c r="A2" s="22" t="s">
        <v>1</v>
      </c>
      <c r="B2" s="22"/>
      <c r="C2" s="22"/>
      <c r="D2" s="22"/>
      <c r="E2" s="22"/>
      <c r="F2" s="22"/>
      <c r="G2" s="22"/>
      <c r="H2" s="22"/>
      <c r="I2" s="22"/>
      <c r="J2" s="22"/>
    </row>
    <row r="3" spans="1:10" s="1" customFormat="1" x14ac:dyDescent="0.45">
      <c r="A3" s="23" t="s">
        <v>2</v>
      </c>
      <c r="B3" s="24"/>
      <c r="C3" s="24"/>
      <c r="D3" s="24" t="s">
        <v>3</v>
      </c>
      <c r="E3" s="24"/>
      <c r="F3" s="24"/>
      <c r="G3" s="24"/>
      <c r="H3" s="24"/>
      <c r="I3" s="24"/>
      <c r="J3" s="24"/>
    </row>
    <row r="4" spans="1:10" s="1" customFormat="1" x14ac:dyDescent="0.45">
      <c r="A4" s="23" t="s">
        <v>4</v>
      </c>
      <c r="B4" s="24"/>
      <c r="C4" s="24"/>
      <c r="D4" s="23" t="s">
        <v>5</v>
      </c>
      <c r="E4" s="23"/>
      <c r="F4" s="23"/>
      <c r="G4" s="6" t="s">
        <v>6</v>
      </c>
      <c r="H4" s="23" t="s">
        <v>7</v>
      </c>
      <c r="I4" s="23"/>
      <c r="J4" s="23"/>
    </row>
    <row r="5" spans="1:10" s="1" customFormat="1" x14ac:dyDescent="0.45">
      <c r="A5" s="23" t="s">
        <v>8</v>
      </c>
      <c r="B5" s="23"/>
      <c r="C5" s="23"/>
      <c r="D5" s="6"/>
      <c r="E5" s="5" t="s">
        <v>9</v>
      </c>
      <c r="F5" s="5" t="s">
        <v>10</v>
      </c>
      <c r="G5" s="5" t="s">
        <v>11</v>
      </c>
      <c r="H5" s="5" t="s">
        <v>12</v>
      </c>
      <c r="I5" s="5" t="s">
        <v>13</v>
      </c>
      <c r="J5" s="6" t="s">
        <v>14</v>
      </c>
    </row>
    <row r="6" spans="1:10" s="1" customFormat="1" x14ac:dyDescent="0.45">
      <c r="A6" s="23"/>
      <c r="B6" s="23"/>
      <c r="C6" s="23"/>
      <c r="D6" s="7" t="s">
        <v>15</v>
      </c>
      <c r="E6" s="8">
        <v>125.58</v>
      </c>
      <c r="F6" s="8">
        <v>125.58</v>
      </c>
      <c r="G6" s="8">
        <v>115.4</v>
      </c>
      <c r="H6" s="9">
        <v>10</v>
      </c>
      <c r="I6" s="17">
        <f>G6/F6</f>
        <v>0.91893613632744098</v>
      </c>
      <c r="J6" s="18">
        <f>H6*I6</f>
        <v>9.1893613632744096</v>
      </c>
    </row>
    <row r="7" spans="1:10" s="1" customFormat="1" x14ac:dyDescent="0.45">
      <c r="A7" s="23"/>
      <c r="B7" s="23"/>
      <c r="C7" s="23"/>
      <c r="D7" s="10" t="s">
        <v>16</v>
      </c>
      <c r="E7" s="8">
        <v>125.58</v>
      </c>
      <c r="F7" s="8">
        <v>125.58</v>
      </c>
      <c r="G7" s="8">
        <v>115.4</v>
      </c>
      <c r="H7" s="9" t="s">
        <v>17</v>
      </c>
      <c r="I7" s="17">
        <f>G7/F7</f>
        <v>0.91893613632744098</v>
      </c>
      <c r="J7" s="9" t="s">
        <v>17</v>
      </c>
    </row>
    <row r="8" spans="1:10" s="1" customFormat="1" x14ac:dyDescent="0.45">
      <c r="A8" s="23"/>
      <c r="B8" s="23"/>
      <c r="C8" s="23"/>
      <c r="D8" s="10" t="s">
        <v>18</v>
      </c>
      <c r="E8" s="11"/>
      <c r="F8" s="11"/>
      <c r="G8" s="11"/>
      <c r="H8" s="9"/>
      <c r="I8" s="17"/>
      <c r="J8" s="18"/>
    </row>
    <row r="9" spans="1:10" s="1" customFormat="1" x14ac:dyDescent="0.45">
      <c r="A9" s="23"/>
      <c r="B9" s="23"/>
      <c r="C9" s="23"/>
      <c r="D9" s="12" t="s">
        <v>19</v>
      </c>
      <c r="E9" s="11"/>
      <c r="F9" s="11"/>
      <c r="G9" s="11"/>
      <c r="H9" s="6"/>
      <c r="I9" s="17"/>
      <c r="J9" s="18"/>
    </row>
    <row r="10" spans="1:10" s="1" customFormat="1" x14ac:dyDescent="0.45">
      <c r="A10" s="23" t="s">
        <v>20</v>
      </c>
      <c r="B10" s="23" t="s">
        <v>21</v>
      </c>
      <c r="C10" s="23"/>
      <c r="D10" s="23"/>
      <c r="E10" s="23"/>
      <c r="F10" s="23"/>
      <c r="G10" s="23" t="s">
        <v>22</v>
      </c>
      <c r="H10" s="23"/>
      <c r="I10" s="23"/>
      <c r="J10" s="23"/>
    </row>
    <row r="11" spans="1:10" s="1" customFormat="1" ht="120" customHeight="1" x14ac:dyDescent="0.45">
      <c r="A11" s="23"/>
      <c r="B11" s="25" t="s">
        <v>23</v>
      </c>
      <c r="C11" s="25"/>
      <c r="D11" s="25"/>
      <c r="E11" s="25"/>
      <c r="F11" s="25"/>
      <c r="G11" s="26" t="s">
        <v>24</v>
      </c>
      <c r="H11" s="26"/>
      <c r="I11" s="26"/>
      <c r="J11" s="26"/>
    </row>
    <row r="12" spans="1:10" s="1" customFormat="1" ht="24.5" x14ac:dyDescent="0.45">
      <c r="A12" s="23" t="s">
        <v>25</v>
      </c>
      <c r="B12" s="5" t="s">
        <v>26</v>
      </c>
      <c r="C12" s="5" t="s">
        <v>27</v>
      </c>
      <c r="D12" s="13" t="s">
        <v>28</v>
      </c>
      <c r="E12" s="27" t="s">
        <v>29</v>
      </c>
      <c r="F12" s="28"/>
      <c r="G12" s="5" t="s">
        <v>30</v>
      </c>
      <c r="H12" s="5" t="s">
        <v>12</v>
      </c>
      <c r="I12" s="5" t="s">
        <v>14</v>
      </c>
      <c r="J12" s="5" t="s">
        <v>31</v>
      </c>
    </row>
    <row r="13" spans="1:10" s="1" customFormat="1" ht="36.75" x14ac:dyDescent="0.45">
      <c r="A13" s="23"/>
      <c r="B13" s="23" t="s">
        <v>32</v>
      </c>
      <c r="C13" s="5" t="s">
        <v>33</v>
      </c>
      <c r="D13" s="5" t="s">
        <v>34</v>
      </c>
      <c r="E13" s="24" t="s">
        <v>35</v>
      </c>
      <c r="F13" s="24"/>
      <c r="G13" s="6" t="s">
        <v>36</v>
      </c>
      <c r="H13" s="5">
        <v>2</v>
      </c>
      <c r="I13" s="6">
        <v>2</v>
      </c>
      <c r="J13" s="5"/>
    </row>
    <row r="14" spans="1:10" s="1" customFormat="1" x14ac:dyDescent="0.45">
      <c r="A14" s="23"/>
      <c r="B14" s="23"/>
      <c r="C14" s="5" t="s">
        <v>33</v>
      </c>
      <c r="D14" s="5" t="s">
        <v>37</v>
      </c>
      <c r="E14" s="24" t="s">
        <v>38</v>
      </c>
      <c r="F14" s="24"/>
      <c r="G14" s="6" t="s">
        <v>39</v>
      </c>
      <c r="H14" s="5">
        <v>2</v>
      </c>
      <c r="I14" s="6">
        <v>2</v>
      </c>
      <c r="J14" s="5"/>
    </row>
    <row r="15" spans="1:10" s="1" customFormat="1" ht="24.5" x14ac:dyDescent="0.45">
      <c r="A15" s="23"/>
      <c r="B15" s="23"/>
      <c r="C15" s="5" t="s">
        <v>33</v>
      </c>
      <c r="D15" s="5" t="s">
        <v>40</v>
      </c>
      <c r="E15" s="24" t="s">
        <v>38</v>
      </c>
      <c r="F15" s="24"/>
      <c r="G15" s="6" t="s">
        <v>39</v>
      </c>
      <c r="H15" s="5">
        <v>2</v>
      </c>
      <c r="I15" s="6">
        <v>2</v>
      </c>
      <c r="J15" s="5"/>
    </row>
    <row r="16" spans="1:10" s="1" customFormat="1" ht="24.5" x14ac:dyDescent="0.45">
      <c r="A16" s="23"/>
      <c r="B16" s="23"/>
      <c r="C16" s="5" t="s">
        <v>33</v>
      </c>
      <c r="D16" s="5" t="s">
        <v>41</v>
      </c>
      <c r="E16" s="24" t="s">
        <v>42</v>
      </c>
      <c r="F16" s="24"/>
      <c r="G16" s="6" t="s">
        <v>43</v>
      </c>
      <c r="H16" s="5">
        <v>2</v>
      </c>
      <c r="I16" s="6">
        <v>2</v>
      </c>
      <c r="J16" s="5"/>
    </row>
    <row r="17" spans="1:10" s="1" customFormat="1" ht="24.5" x14ac:dyDescent="0.45">
      <c r="A17" s="23"/>
      <c r="B17" s="23"/>
      <c r="C17" s="5" t="s">
        <v>33</v>
      </c>
      <c r="D17" s="5" t="s">
        <v>44</v>
      </c>
      <c r="E17" s="24" t="s">
        <v>45</v>
      </c>
      <c r="F17" s="24"/>
      <c r="G17" s="6" t="s">
        <v>46</v>
      </c>
      <c r="H17" s="5">
        <v>3</v>
      </c>
      <c r="I17" s="6">
        <v>3</v>
      </c>
      <c r="J17" s="5"/>
    </row>
    <row r="18" spans="1:10" s="1" customFormat="1" ht="98" x14ac:dyDescent="0.45">
      <c r="A18" s="23"/>
      <c r="B18" s="23"/>
      <c r="C18" s="5" t="s">
        <v>33</v>
      </c>
      <c r="D18" s="5" t="s">
        <v>47</v>
      </c>
      <c r="E18" s="24" t="s">
        <v>42</v>
      </c>
      <c r="F18" s="24"/>
      <c r="G18" s="6" t="s">
        <v>48</v>
      </c>
      <c r="H18" s="5">
        <v>3</v>
      </c>
      <c r="I18" s="6">
        <v>0</v>
      </c>
      <c r="J18" s="5" t="s">
        <v>49</v>
      </c>
    </row>
    <row r="19" spans="1:10" s="1" customFormat="1" ht="24.5" x14ac:dyDescent="0.45">
      <c r="A19" s="23"/>
      <c r="B19" s="23"/>
      <c r="C19" s="5" t="s">
        <v>33</v>
      </c>
      <c r="D19" s="5" t="s">
        <v>50</v>
      </c>
      <c r="E19" s="24" t="s">
        <v>42</v>
      </c>
      <c r="F19" s="24"/>
      <c r="G19" s="6" t="s">
        <v>43</v>
      </c>
      <c r="H19" s="5">
        <v>5</v>
      </c>
      <c r="I19" s="6">
        <v>5</v>
      </c>
      <c r="J19" s="5"/>
    </row>
    <row r="20" spans="1:10" s="1" customFormat="1" ht="73.5" x14ac:dyDescent="0.45">
      <c r="A20" s="23"/>
      <c r="B20" s="23"/>
      <c r="C20" s="5" t="s">
        <v>33</v>
      </c>
      <c r="D20" s="5" t="s">
        <v>51</v>
      </c>
      <c r="E20" s="24" t="s">
        <v>52</v>
      </c>
      <c r="F20" s="24"/>
      <c r="G20" s="6" t="s">
        <v>53</v>
      </c>
      <c r="H20" s="5">
        <v>5</v>
      </c>
      <c r="I20" s="6">
        <v>5</v>
      </c>
      <c r="J20" s="5"/>
    </row>
    <row r="21" spans="1:10" s="1" customFormat="1" ht="24.5" x14ac:dyDescent="0.45">
      <c r="A21" s="23"/>
      <c r="B21" s="23"/>
      <c r="C21" s="5" t="s">
        <v>33</v>
      </c>
      <c r="D21" s="5" t="s">
        <v>54</v>
      </c>
      <c r="E21" s="24" t="s">
        <v>38</v>
      </c>
      <c r="F21" s="24"/>
      <c r="G21" s="6" t="s">
        <v>39</v>
      </c>
      <c r="H21" s="5">
        <v>3</v>
      </c>
      <c r="I21" s="6">
        <v>3</v>
      </c>
      <c r="J21" s="5"/>
    </row>
    <row r="22" spans="1:10" s="1" customFormat="1" ht="73.5" x14ac:dyDescent="0.45">
      <c r="A22" s="23"/>
      <c r="B22" s="23"/>
      <c r="C22" s="5" t="s">
        <v>33</v>
      </c>
      <c r="D22" s="5" t="s">
        <v>55</v>
      </c>
      <c r="E22" s="24" t="s">
        <v>38</v>
      </c>
      <c r="F22" s="24"/>
      <c r="G22" s="6" t="s">
        <v>48</v>
      </c>
      <c r="H22" s="5">
        <v>2</v>
      </c>
      <c r="I22" s="6">
        <v>0</v>
      </c>
      <c r="J22" s="39" t="s">
        <v>109</v>
      </c>
    </row>
    <row r="23" spans="1:10" s="1" customFormat="1" ht="36.75" x14ac:dyDescent="0.45">
      <c r="A23" s="23"/>
      <c r="B23" s="23"/>
      <c r="C23" s="5" t="s">
        <v>33</v>
      </c>
      <c r="D23" s="5" t="s">
        <v>56</v>
      </c>
      <c r="E23" s="24" t="s">
        <v>57</v>
      </c>
      <c r="F23" s="24"/>
      <c r="G23" s="6" t="s">
        <v>58</v>
      </c>
      <c r="H23" s="5">
        <v>3</v>
      </c>
      <c r="I23" s="6">
        <v>3</v>
      </c>
      <c r="J23" s="5"/>
    </row>
    <row r="24" spans="1:10" s="1" customFormat="1" ht="85.75" x14ac:dyDescent="0.45">
      <c r="A24" s="23"/>
      <c r="B24" s="23"/>
      <c r="C24" s="5" t="s">
        <v>33</v>
      </c>
      <c r="D24" s="5" t="s">
        <v>59</v>
      </c>
      <c r="E24" s="24" t="s">
        <v>60</v>
      </c>
      <c r="F24" s="24"/>
      <c r="G24" s="6" t="s">
        <v>61</v>
      </c>
      <c r="H24" s="5">
        <v>3</v>
      </c>
      <c r="I24" s="6">
        <v>3</v>
      </c>
      <c r="J24" s="5"/>
    </row>
    <row r="25" spans="1:10" s="1" customFormat="1" ht="98" x14ac:dyDescent="0.45">
      <c r="A25" s="23"/>
      <c r="B25" s="23"/>
      <c r="C25" s="5" t="s">
        <v>33</v>
      </c>
      <c r="D25" s="5" t="s">
        <v>62</v>
      </c>
      <c r="E25" s="24" t="s">
        <v>38</v>
      </c>
      <c r="F25" s="24"/>
      <c r="G25" s="6" t="s">
        <v>43</v>
      </c>
      <c r="H25" s="5">
        <v>5</v>
      </c>
      <c r="I25" s="6">
        <v>2.5</v>
      </c>
      <c r="J25" s="5" t="s">
        <v>63</v>
      </c>
    </row>
    <row r="26" spans="1:10" s="1" customFormat="1" ht="75" customHeight="1" x14ac:dyDescent="0.45">
      <c r="A26" s="23"/>
      <c r="B26" s="23"/>
      <c r="C26" s="5" t="s">
        <v>64</v>
      </c>
      <c r="D26" s="5" t="s">
        <v>65</v>
      </c>
      <c r="E26" s="29">
        <v>1</v>
      </c>
      <c r="F26" s="24"/>
      <c r="G26" s="14">
        <v>1</v>
      </c>
      <c r="H26" s="5">
        <v>5</v>
      </c>
      <c r="I26" s="6">
        <v>5</v>
      </c>
      <c r="J26" s="5"/>
    </row>
    <row r="27" spans="1:10" s="1" customFormat="1" ht="98" x14ac:dyDescent="0.45">
      <c r="A27" s="23"/>
      <c r="B27" s="23"/>
      <c r="C27" s="5" t="s">
        <v>64</v>
      </c>
      <c r="D27" s="5" t="s">
        <v>66</v>
      </c>
      <c r="E27" s="24" t="s">
        <v>67</v>
      </c>
      <c r="F27" s="24"/>
      <c r="G27" s="5" t="s">
        <v>68</v>
      </c>
      <c r="H27" s="5">
        <v>5</v>
      </c>
      <c r="I27" s="6">
        <v>5</v>
      </c>
      <c r="J27" s="5"/>
    </row>
    <row r="28" spans="1:10" s="1" customFormat="1" ht="93" customHeight="1" x14ac:dyDescent="0.45">
      <c r="A28" s="23"/>
      <c r="B28" s="23"/>
      <c r="C28" s="5" t="s">
        <v>64</v>
      </c>
      <c r="D28" s="5" t="s">
        <v>69</v>
      </c>
      <c r="E28" s="29">
        <v>1</v>
      </c>
      <c r="F28" s="24"/>
      <c r="G28" s="14">
        <v>1</v>
      </c>
      <c r="H28" s="5">
        <v>3</v>
      </c>
      <c r="I28" s="6">
        <v>3</v>
      </c>
      <c r="J28" s="5"/>
    </row>
    <row r="29" spans="1:10" s="1" customFormat="1" ht="36.75" x14ac:dyDescent="0.45">
      <c r="A29" s="23"/>
      <c r="B29" s="23"/>
      <c r="C29" s="5" t="s">
        <v>70</v>
      </c>
      <c r="D29" s="5" t="s">
        <v>71</v>
      </c>
      <c r="E29" s="27" t="s">
        <v>72</v>
      </c>
      <c r="F29" s="28"/>
      <c r="G29" s="5" t="s">
        <v>73</v>
      </c>
      <c r="H29" s="5">
        <v>2</v>
      </c>
      <c r="I29" s="6">
        <v>2</v>
      </c>
      <c r="J29" s="5"/>
    </row>
    <row r="30" spans="1:10" s="1" customFormat="1" ht="200.15" customHeight="1" x14ac:dyDescent="0.45">
      <c r="A30" s="23"/>
      <c r="B30" s="23" t="s">
        <v>74</v>
      </c>
      <c r="C30" s="5" t="s">
        <v>75</v>
      </c>
      <c r="D30" s="5" t="s">
        <v>76</v>
      </c>
      <c r="E30" s="24" t="s">
        <v>77</v>
      </c>
      <c r="F30" s="24"/>
      <c r="G30" s="5" t="s">
        <v>78</v>
      </c>
      <c r="H30" s="5">
        <v>2</v>
      </c>
      <c r="I30" s="6">
        <v>0</v>
      </c>
      <c r="J30" s="5" t="s">
        <v>79</v>
      </c>
    </row>
    <row r="31" spans="1:10" s="1" customFormat="1" ht="24.5" x14ac:dyDescent="0.45">
      <c r="A31" s="23"/>
      <c r="B31" s="23"/>
      <c r="C31" s="5" t="s">
        <v>75</v>
      </c>
      <c r="D31" s="5" t="s">
        <v>80</v>
      </c>
      <c r="E31" s="24" t="s">
        <v>81</v>
      </c>
      <c r="F31" s="24"/>
      <c r="G31" s="5" t="s">
        <v>82</v>
      </c>
      <c r="H31" s="5">
        <v>2</v>
      </c>
      <c r="I31" s="5">
        <v>2</v>
      </c>
      <c r="J31" s="5"/>
    </row>
    <row r="32" spans="1:10" s="1" customFormat="1" ht="160.1" customHeight="1" x14ac:dyDescent="0.45">
      <c r="A32" s="23"/>
      <c r="B32" s="23"/>
      <c r="C32" s="5" t="s">
        <v>75</v>
      </c>
      <c r="D32" s="5" t="s">
        <v>83</v>
      </c>
      <c r="E32" s="24" t="s">
        <v>84</v>
      </c>
      <c r="F32" s="24"/>
      <c r="G32" s="5" t="s">
        <v>85</v>
      </c>
      <c r="H32" s="5">
        <v>2</v>
      </c>
      <c r="I32" s="5">
        <v>2</v>
      </c>
      <c r="J32" s="5"/>
    </row>
    <row r="33" spans="1:10" s="1" customFormat="1" ht="189" customHeight="1" x14ac:dyDescent="0.45">
      <c r="A33" s="23"/>
      <c r="B33" s="23"/>
      <c r="C33" s="5" t="s">
        <v>75</v>
      </c>
      <c r="D33" s="5" t="s">
        <v>86</v>
      </c>
      <c r="E33" s="24" t="s">
        <v>87</v>
      </c>
      <c r="F33" s="24"/>
      <c r="G33" s="5" t="s">
        <v>78</v>
      </c>
      <c r="H33" s="5">
        <v>2</v>
      </c>
      <c r="I33" s="5">
        <v>0</v>
      </c>
      <c r="J33" s="5" t="s">
        <v>88</v>
      </c>
    </row>
    <row r="34" spans="1:10" s="1" customFormat="1" ht="24.5" x14ac:dyDescent="0.45">
      <c r="A34" s="23"/>
      <c r="B34" s="23"/>
      <c r="C34" s="5" t="s">
        <v>75</v>
      </c>
      <c r="D34" s="5" t="s">
        <v>89</v>
      </c>
      <c r="E34" s="24" t="s">
        <v>90</v>
      </c>
      <c r="F34" s="24"/>
      <c r="G34" s="5" t="s">
        <v>91</v>
      </c>
      <c r="H34" s="5">
        <v>2</v>
      </c>
      <c r="I34" s="5">
        <v>2</v>
      </c>
      <c r="J34" s="5"/>
    </row>
    <row r="35" spans="1:10" s="1" customFormat="1" ht="159.25" x14ac:dyDescent="0.45">
      <c r="A35" s="23"/>
      <c r="B35" s="38" t="s">
        <v>92</v>
      </c>
      <c r="C35" s="5" t="s">
        <v>93</v>
      </c>
      <c r="D35" s="5" t="s">
        <v>94</v>
      </c>
      <c r="E35" s="24" t="s">
        <v>95</v>
      </c>
      <c r="F35" s="24"/>
      <c r="G35" s="5" t="s">
        <v>96</v>
      </c>
      <c r="H35" s="5">
        <v>8</v>
      </c>
      <c r="I35" s="5">
        <v>8</v>
      </c>
      <c r="J35" s="5"/>
    </row>
    <row r="36" spans="1:10" s="1" customFormat="1" ht="134.75" x14ac:dyDescent="0.45">
      <c r="A36" s="23"/>
      <c r="B36" s="38"/>
      <c r="C36" s="5" t="s">
        <v>93</v>
      </c>
      <c r="D36" s="5" t="s">
        <v>97</v>
      </c>
      <c r="E36" s="23" t="s">
        <v>98</v>
      </c>
      <c r="F36" s="23"/>
      <c r="G36" s="5" t="s">
        <v>99</v>
      </c>
      <c r="H36" s="5">
        <v>7</v>
      </c>
      <c r="I36" s="5">
        <v>7</v>
      </c>
      <c r="J36" s="5"/>
    </row>
    <row r="37" spans="1:10" s="1" customFormat="1" ht="49" x14ac:dyDescent="0.45">
      <c r="A37" s="23"/>
      <c r="B37" s="38"/>
      <c r="C37" s="5" t="s">
        <v>100</v>
      </c>
      <c r="D37" s="5" t="s">
        <v>101</v>
      </c>
      <c r="E37" s="30" t="s">
        <v>98</v>
      </c>
      <c r="F37" s="31"/>
      <c r="G37" s="5" t="s">
        <v>102</v>
      </c>
      <c r="H37" s="5">
        <v>5</v>
      </c>
      <c r="I37" s="5">
        <v>5</v>
      </c>
      <c r="J37" s="5"/>
    </row>
    <row r="38" spans="1:10" s="1" customFormat="1" ht="24.5" x14ac:dyDescent="0.45">
      <c r="A38" s="23"/>
      <c r="B38" s="16" t="s">
        <v>103</v>
      </c>
      <c r="C38" s="5" t="s">
        <v>104</v>
      </c>
      <c r="D38" s="5" t="s">
        <v>105</v>
      </c>
      <c r="E38" s="24" t="s">
        <v>106</v>
      </c>
      <c r="F38" s="24"/>
      <c r="G38" s="15">
        <v>0.9</v>
      </c>
      <c r="H38" s="5">
        <v>5</v>
      </c>
      <c r="I38" s="5">
        <v>5</v>
      </c>
      <c r="J38" s="5"/>
    </row>
    <row r="39" spans="1:10" s="1" customFormat="1" ht="15" customHeight="1" x14ac:dyDescent="0.45">
      <c r="A39" s="30" t="s">
        <v>107</v>
      </c>
      <c r="B39" s="32"/>
      <c r="C39" s="32"/>
      <c r="D39" s="32"/>
      <c r="E39" s="32"/>
      <c r="F39" s="32"/>
      <c r="G39" s="31"/>
      <c r="H39" s="9">
        <f>SUM(H13:H38)+H6</f>
        <v>100</v>
      </c>
      <c r="I39" s="19">
        <f>SUM(I13:I38)+J6</f>
        <v>87.689361363274401</v>
      </c>
      <c r="J39" s="20"/>
    </row>
    <row r="40" spans="1:10" s="1" customFormat="1" ht="120" customHeight="1" x14ac:dyDescent="0.45">
      <c r="A40" s="33" t="s">
        <v>108</v>
      </c>
      <c r="B40" s="34"/>
      <c r="C40" s="34"/>
      <c r="D40" s="34"/>
      <c r="E40" s="34"/>
      <c r="F40" s="34"/>
      <c r="G40" s="24"/>
      <c r="H40" s="34"/>
      <c r="I40" s="34"/>
      <c r="J40" s="34"/>
    </row>
    <row r="41" spans="1:10" x14ac:dyDescent="0.45">
      <c r="A41" s="35"/>
      <c r="B41" s="36"/>
      <c r="C41" s="36"/>
      <c r="D41" s="36"/>
      <c r="E41" s="36"/>
      <c r="F41" s="36"/>
      <c r="G41" s="37"/>
      <c r="H41" s="36"/>
      <c r="I41" s="36"/>
      <c r="J41" s="36"/>
    </row>
  </sheetData>
  <mergeCells count="47">
    <mergeCell ref="A5:C9"/>
    <mergeCell ref="E38:F38"/>
    <mergeCell ref="A39:G39"/>
    <mergeCell ref="A40:J40"/>
    <mergeCell ref="A41:J41"/>
    <mergeCell ref="A10:A11"/>
    <mergeCell ref="A12:A38"/>
    <mergeCell ref="B13:B29"/>
    <mergeCell ref="B30:B34"/>
    <mergeCell ref="B35:B37"/>
    <mergeCell ref="E33:F33"/>
    <mergeCell ref="E34:F34"/>
    <mergeCell ref="E35:F35"/>
    <mergeCell ref="E36:F36"/>
    <mergeCell ref="E37:F37"/>
    <mergeCell ref="E28:F28"/>
    <mergeCell ref="E29:F29"/>
    <mergeCell ref="E30:F30"/>
    <mergeCell ref="E31:F31"/>
    <mergeCell ref="E32:F32"/>
    <mergeCell ref="E23:F23"/>
    <mergeCell ref="E24:F24"/>
    <mergeCell ref="E25:F25"/>
    <mergeCell ref="E26:F26"/>
    <mergeCell ref="E27:F27"/>
    <mergeCell ref="E18:F18"/>
    <mergeCell ref="E19:F19"/>
    <mergeCell ref="E20:F20"/>
    <mergeCell ref="E21:F21"/>
    <mergeCell ref="E22:F22"/>
    <mergeCell ref="E13:F13"/>
    <mergeCell ref="E14:F14"/>
    <mergeCell ref="E15:F15"/>
    <mergeCell ref="E16:F16"/>
    <mergeCell ref="E17:F17"/>
    <mergeCell ref="B10:F10"/>
    <mergeCell ref="G10:J10"/>
    <mergeCell ref="B11:F11"/>
    <mergeCell ref="G11:J11"/>
    <mergeCell ref="E12:F12"/>
    <mergeCell ref="A1:J1"/>
    <mergeCell ref="A2:J2"/>
    <mergeCell ref="A3:C3"/>
    <mergeCell ref="D3:J3"/>
    <mergeCell ref="A4:C4"/>
    <mergeCell ref="D4:F4"/>
    <mergeCell ref="H4:J4"/>
  </mergeCells>
  <phoneticPr fontId="6" type="noConversion"/>
  <printOptions horizontalCentered="1"/>
  <pageMargins left="0.196527777777778" right="0.196527777777778" top="0.39305555555555599" bottom="0.39305555555555599"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cp:lastPrinted>2025-04-16T06:15:00Z</cp:lastPrinted>
  <dcterms:created xsi:type="dcterms:W3CDTF">2025-02-20T08:00:00Z</dcterms:created>
  <dcterms:modified xsi:type="dcterms:W3CDTF">2025-08-25T10:32:26Z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6B4E456F60FD458BBF8949A68E79FBCB_13</vt:lpwstr>
  </property>
  <property fmtid="{D5CDD505-2E9C-101B-9397-08002B2CF9AE}" pid="3" name="KSOProductBuildVer">
    <vt:lpwstr>2052-12.1.0.22529</vt:lpwstr>
  </property>
</Properties>
</file>