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<sst xmlns="http://schemas.openxmlformats.org/spreadsheetml/2006/main" count="102" uniqueCount="83">
  <si>
    <t>项目支出绩效自评表</t>
  </si>
  <si>
    <t>（2024年度）</t>
  </si>
  <si>
    <t>项目名称</t>
  </si>
  <si>
    <t>应用场景创新培育项目</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</si>
  <si>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</si>
  <si>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</si>
  <si>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</si>
  <si>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</si>
  <si>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</si>
  <si>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</si>
  <si>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</si>
  <si>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</si>
  <si>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</si>
  <si>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</si>
  <si>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</si>
  <si>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</si>
  <si>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</si>
  <si>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</si>
  <si>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</si>
  <si>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</si>
  <si>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</si>
  <si>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</si>
  <si>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</si>
  <si>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贯彻落实《关于支持中关村国家自主创新示范区开展高水平科技自立自强先行先试改革的若干措施》《中关村国家自主创新示范区提升企业创新能力支持资金管理办法》等文件精神，聚焦重点领域，支持属于关键领域“补短板”、填补国际或国内空白的新技术新产品实现首次应用。同时，充分发挥场景建设对关键核心技术、重大前沿技术等应用示范和验证迭代作用，为新技术新产品应用推广提供机会，培育产业生态。拟支持项目不少于15个。</t>
  </si>
  <si>
    <t>按照《中关村国家自主创新示范区提升企业创新能力支持资金管理办法》，支持属于关键领域“补短板”、填补国际或国内空白的新技术新产品实现首次应用，对55个新技术新产品首次进入市场项目给予资金支持。聚焦战略性新兴产业及未来产业领域，支持5个重点应用场景项目建设，带动人工智能、手术机器人等前沿技术在场景中实现验证应用与迭代升级，促进相关技术产品熟化，培育新产业新赛道。</t>
  </si>
  <si>
    <t>绩效指标</t>
  </si>
  <si>
    <t>一级指标</t>
  </si>
  <si>
    <t>二级指标</t>
  </si>
  <si>
    <t>三级指标</t>
  </si>
  <si>
    <t>年度指标值</t>
  </si>
  <si>
    <t>实际完成值</t>
  </si>
  <si>
    <t>偏差原因分析及改进
措施</t>
  </si>
  <si>
    <t>产出指标</t>
  </si>
  <si>
    <t>数量指标</t>
  </si>
  <si>
    <t>支持重点应用场景示范项目</t>
  </si>
  <si>
    <t>≥5个</t>
  </si>
  <si>
    <t>5个</t>
  </si>
  <si>
    <t>支持首创产品示范应用项目</t>
  </si>
  <si>
    <t>≥20个</t>
  </si>
  <si>
    <t>55个</t>
  </si>
  <si>
    <t>质量指标</t>
  </si>
  <si>
    <t>补贴对象合规率</t>
  </si>
  <si>
    <t>时效指标</t>
  </si>
  <si>
    <t>项目征集于6月前完成</t>
  </si>
  <si>
    <t>≤6月</t>
  </si>
  <si>
    <t>9月</t>
  </si>
  <si>
    <t>因《中关村国家自主创新示范区提升企业创新能力支持资金管理办法》进行修订，相关资金支持政策进行调整，正式印发时间为2024年8月，因此项目征集时间晚于预期。下一步，将加快做好资金项目组织实施</t>
  </si>
  <si>
    <t>项目审核时间于8月前完成</t>
  </si>
  <si>
    <t>≤8月</t>
  </si>
  <si>
    <t>因《中关村国家自主创新示范区提升企业创新能力支持资金管理办法》进行修订，相关资金支持政策进行调整，正式印发时间为2024年8月，因此项目审核时间晚于预期。下一步，将加快做好资金项目组织实施</t>
  </si>
  <si>
    <t>资金拨付时间于11月前完成</t>
  </si>
  <si>
    <t>≤11月</t>
  </si>
  <si>
    <t>11月</t>
  </si>
  <si>
    <t>成本指标</t>
  </si>
  <si>
    <t>经济成本指标</t>
  </si>
  <si>
    <t>每家企业国内首创产品支持金额</t>
  </si>
  <si>
    <t>≤300万元</t>
  </si>
  <si>
    <t>每家企业首台（套）保险补贴支持金额</t>
  </si>
  <si>
    <t>≤100万元</t>
  </si>
  <si>
    <t>分档给予重点应用场景示范项目建设单位支持金额</t>
  </si>
  <si>
    <t>≤1000万元</t>
  </si>
  <si>
    <t>每家企业国际首创产品支持金额</t>
  </si>
  <si>
    <t>≤500万元</t>
  </si>
  <si>
    <t>效益指标</t>
  </si>
  <si>
    <t>经济效益指标</t>
  </si>
  <si>
    <t>带动项目总投资额</t>
  </si>
  <si>
    <t>≥8亿元</t>
  </si>
  <si>
    <t>7.13亿元</t>
  </si>
  <si>
    <t>市场变化导致项目实际投资金额与预期有偏差，下一步将结合市场预期，合理制定带动项目投资额这项指标</t>
  </si>
  <si>
    <t>社会效益指标</t>
  </si>
  <si>
    <t>底层核心技术示范应用</t>
  </si>
  <si>
    <t>6个</t>
  </si>
  <si>
    <t>国外技术替代应用</t>
  </si>
  <si>
    <t>可持续影响指标</t>
  </si>
  <si>
    <t>形成可复制推广的典型案例</t>
  </si>
  <si>
    <t>≥3个</t>
  </si>
  <si>
    <t>满意度指标</t>
  </si>
  <si>
    <t>服务对象满意度指标</t>
  </si>
  <si>
    <t>申报（补贴）主体满意度</t>
  </si>
  <si>
    <t>≥95%</t>
  </si>
  <si>
    <t>≥96%</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</si>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</sst>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8"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indent="2"/>
    </xf>
    <xf numFmtId="0" fontId="5" fillId="0" borderId="0" xfId="0" applyFont="1" applyFill="1" applyAlignment="1">
      <alignment horizontal="center" vertical="center"/>
    </xf>
    <xf numFmtId="0" fontId="3" fillId="0" borderId="0" xfId="0" applyFont="1" applyFill="1" applyAlignment="1">
      <alignment horizontal="center" vertical="center"/>
    </xf>
    <xf numFmtId="10"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topLeftCell="A22" workbookViewId="0">
      <selection activeCell="J23" sqref="J23"/>
    </sheetView>
  </sheetViews>
  <sheetFormatPr defaultColWidth="10" defaultRowHeight="15.6"/>
  <cols>
    <col min="1" max="1" width="4.11111111111111" style="2" customWidth="1"/>
    <col min="2" max="2" width="10.8888888888889" style="2" customWidth="1"/>
    <col min="3" max="3" width="18.3333333333333" style="2" customWidth="1"/>
    <col min="4" max="4" width="18.2222222222222" style="2" customWidth="1"/>
    <col min="5" max="5" width="15.4444444444444" style="2" customWidth="1"/>
    <col min="6" max="6" width="14.6666666666667" style="2" customWidth="1"/>
    <col min="7" max="7" width="13.6666666666667" style="3" customWidth="1"/>
    <col min="8" max="8" width="6.77777777777778" style="2" customWidth="1"/>
    <col min="9" max="9" width="9.22222222222222" style="2" customWidth="1"/>
    <col min="10" max="10" width="27.1111111111111" style="2" customWidth="1"/>
    <col min="11" max="11" width="10" style="2"/>
    <col min="12" max="12" width="16.2222222222222" style="2" customWidth="1"/>
    <col min="13" max="13" width="17" style="2" customWidth="1"/>
    <col min="14" max="16384" width="10" style="2"/>
  </cols>
  <sheetData>
    <row r="1" ht="22.05" customHeight="1" spans="1:10">
      <c r="A1" s="4" t="s">
        <v>0</v>
      </c>
      <c r="B1" s="4"/>
      <c r="C1" s="4"/>
      <c r="D1" s="4"/>
      <c r="E1" s="4"/>
      <c r="F1" s="4"/>
      <c r="G1" s="4"/>
      <c r="H1" s="4"/>
      <c r="I1" s="4"/>
      <c r="J1" s="4"/>
    </row>
    <row r="2" ht="22.05" customHeight="1" spans="1:10">
      <c r="A2" s="5" t="s">
        <v>1</v>
      </c>
      <c r="B2" s="5"/>
      <c r="C2" s="5"/>
      <c r="D2" s="5"/>
      <c r="E2" s="5"/>
      <c r="F2" s="5"/>
      <c r="G2" s="5"/>
      <c r="H2" s="5"/>
      <c r="I2" s="5"/>
      <c r="J2" s="5"/>
    </row>
    <row r="3" s="1" customFormat="1" ht="24" customHeight="1" spans="1:10">
      <c r="A3" s="6" t="s">
        <v>2</v>
      </c>
      <c r="B3" s="7"/>
      <c r="C3" s="7"/>
      <c r="D3" s="7" t="s">
        <v>3</v>
      </c>
      <c r="E3" s="7"/>
      <c r="F3" s="7"/>
      <c r="G3" s="7"/>
      <c r="H3" s="7"/>
      <c r="I3" s="7"/>
      <c r="J3" s="7"/>
    </row>
    <row r="4" s="1" customFormat="1" ht="24" customHeight="1" spans="1:10">
      <c r="A4" s="6" t="s">
        <v>4</v>
      </c>
      <c r="B4" s="7"/>
      <c r="C4" s="7"/>
      <c r="D4" s="6" t="s">
        <v>5</v>
      </c>
      <c r="E4" s="6"/>
      <c r="F4" s="6"/>
      <c r="G4" s="7" t="s">
        <v>6</v>
      </c>
      <c r="H4" s="6" t="s">
        <v>7</v>
      </c>
      <c r="I4" s="6"/>
      <c r="J4" s="6"/>
    </row>
    <row r="5" s="1" customFormat="1" ht="24" customHeight="1" spans="1:10">
      <c r="A5" s="6" t="s">
        <v>8</v>
      </c>
      <c r="B5" s="6"/>
      <c r="C5" s="6"/>
      <c r="D5" s="7"/>
      <c r="E5" s="6" t="s">
        <v>9</v>
      </c>
      <c r="F5" s="6" t="s">
        <v>10</v>
      </c>
      <c r="G5" s="6" t="s">
        <v>11</v>
      </c>
      <c r="H5" s="6" t="s">
        <v>12</v>
      </c>
      <c r="I5" s="6" t="s">
        <v>13</v>
      </c>
      <c r="J5" s="7" t="s">
        <v>14</v>
      </c>
    </row>
    <row r="6" s="1" customFormat="1" ht="24" customHeight="1" spans="1:10">
      <c r="A6" s="6"/>
      <c r="B6" s="6"/>
      <c r="C6" s="6"/>
      <c r="D6" s="8" t="s">
        <v>15</v>
      </c>
      <c r="E6" s="9">
        <v>9600</v>
      </c>
      <c r="F6" s="9">
        <v>9560.06068</v>
      </c>
      <c r="G6" s="9">
        <v>9277</v>
      </c>
      <c r="H6" s="10">
        <v>10</v>
      </c>
      <c r="I6" s="28">
        <f>G6/F6</f>
        <v>0.970391330193942</v>
      </c>
      <c r="J6" s="29">
        <f>H6*I6</f>
        <v>9.70391330193942</v>
      </c>
    </row>
    <row r="7" s="1" customFormat="1" ht="24" customHeight="1" spans="1:10">
      <c r="A7" s="6"/>
      <c r="B7" s="6"/>
      <c r="C7" s="6"/>
      <c r="D7" s="11" t="s">
        <v>16</v>
      </c>
      <c r="E7" s="9">
        <v>9600</v>
      </c>
      <c r="F7" s="9">
        <v>9560.06068</v>
      </c>
      <c r="G7" s="9">
        <v>9277</v>
      </c>
      <c r="H7" s="10" t="s">
        <v>17</v>
      </c>
      <c r="I7" s="28"/>
      <c r="J7" s="10" t="s">
        <v>17</v>
      </c>
    </row>
    <row r="8" s="1" customFormat="1" ht="24" customHeight="1" spans="1:10">
      <c r="A8" s="6"/>
      <c r="B8" s="6"/>
      <c r="C8" s="6"/>
      <c r="D8" s="11" t="s">
        <v>18</v>
      </c>
      <c r="E8" s="12"/>
      <c r="F8" s="12"/>
      <c r="G8" s="12"/>
      <c r="H8" s="10"/>
      <c r="I8" s="28"/>
      <c r="J8" s="29"/>
    </row>
    <row r="9" s="1" customFormat="1" ht="24" customHeight="1" spans="1:10">
      <c r="A9" s="6"/>
      <c r="B9" s="6"/>
      <c r="C9" s="6"/>
      <c r="D9" s="13" t="s">
        <v>19</v>
      </c>
      <c r="E9" s="12"/>
      <c r="F9" s="12"/>
      <c r="G9" s="12"/>
      <c r="H9" s="7"/>
      <c r="I9" s="28"/>
      <c r="J9" s="29"/>
    </row>
    <row r="10" s="1" customFormat="1" ht="24" customHeight="1" spans="1:10">
      <c r="A10" s="6" t="s">
        <v>20</v>
      </c>
      <c r="B10" s="6" t="s">
        <v>21</v>
      </c>
      <c r="C10" s="6"/>
      <c r="D10" s="6"/>
      <c r="E10" s="6"/>
      <c r="F10" s="6"/>
      <c r="G10" s="6" t="s">
        <v>22</v>
      </c>
      <c r="H10" s="6"/>
      <c r="I10" s="6"/>
      <c r="J10" s="6"/>
    </row>
    <row r="11" s="1" customFormat="1" ht="103" customHeight="1" spans="1:10">
      <c r="A11" s="6"/>
      <c r="B11" s="11" t="s">
        <v>23</v>
      </c>
      <c r="C11" s="11"/>
      <c r="D11" s="11"/>
      <c r="E11" s="11"/>
      <c r="F11" s="11"/>
      <c r="G11" s="14" t="s">
        <v>24</v>
      </c>
      <c r="H11" s="14"/>
      <c r="I11" s="14"/>
      <c r="J11" s="14"/>
    </row>
    <row r="12" s="1" customFormat="1" ht="34.05" customHeight="1" spans="1:10">
      <c r="A12" s="6" t="s">
        <v>25</v>
      </c>
      <c r="B12" s="6" t="s">
        <v>26</v>
      </c>
      <c r="C12" s="7" t="s">
        <v>27</v>
      </c>
      <c r="D12" s="15" t="s">
        <v>28</v>
      </c>
      <c r="E12" s="16" t="s">
        <v>29</v>
      </c>
      <c r="F12" s="17"/>
      <c r="G12" s="6" t="s">
        <v>30</v>
      </c>
      <c r="H12" s="6" t="s">
        <v>12</v>
      </c>
      <c r="I12" s="6" t="s">
        <v>14</v>
      </c>
      <c r="J12" s="6" t="s">
        <v>31</v>
      </c>
    </row>
    <row r="13" s="1" customFormat="1" ht="30" customHeight="1" spans="1:10">
      <c r="A13" s="6"/>
      <c r="B13" s="6" t="s">
        <v>32</v>
      </c>
      <c r="C13" s="6" t="s">
        <v>33</v>
      </c>
      <c r="D13" s="6" t="s">
        <v>34</v>
      </c>
      <c r="E13" s="7" t="s">
        <v>35</v>
      </c>
      <c r="F13" s="7"/>
      <c r="G13" s="7" t="s">
        <v>36</v>
      </c>
      <c r="H13" s="6">
        <v>10</v>
      </c>
      <c r="I13" s="7">
        <v>10</v>
      </c>
      <c r="J13" s="11"/>
    </row>
    <row r="14" s="1" customFormat="1" ht="24" spans="1:10">
      <c r="A14" s="6"/>
      <c r="B14" s="6"/>
      <c r="C14" s="6" t="s">
        <v>33</v>
      </c>
      <c r="D14" s="6" t="s">
        <v>37</v>
      </c>
      <c r="E14" s="7" t="s">
        <v>38</v>
      </c>
      <c r="F14" s="7"/>
      <c r="G14" s="7" t="s">
        <v>39</v>
      </c>
      <c r="H14" s="6">
        <v>10</v>
      </c>
      <c r="I14" s="7">
        <v>10</v>
      </c>
      <c r="J14" s="11"/>
    </row>
    <row r="15" s="1" customFormat="1" ht="22.95" customHeight="1" spans="1:10">
      <c r="A15" s="6"/>
      <c r="B15" s="6"/>
      <c r="C15" s="6" t="s">
        <v>40</v>
      </c>
      <c r="D15" s="6" t="s">
        <v>41</v>
      </c>
      <c r="E15" s="18">
        <v>1</v>
      </c>
      <c r="F15" s="7"/>
      <c r="G15" s="18">
        <v>1</v>
      </c>
      <c r="H15" s="6">
        <v>5</v>
      </c>
      <c r="I15" s="7">
        <v>5</v>
      </c>
      <c r="J15" s="11"/>
    </row>
    <row r="16" s="1" customFormat="1" ht="105" customHeight="1" spans="1:10">
      <c r="A16" s="6"/>
      <c r="B16" s="6"/>
      <c r="C16" s="6" t="s">
        <v>42</v>
      </c>
      <c r="D16" s="6" t="s">
        <v>43</v>
      </c>
      <c r="E16" s="7" t="s">
        <v>44</v>
      </c>
      <c r="F16" s="7"/>
      <c r="G16" s="7" t="s">
        <v>45</v>
      </c>
      <c r="H16" s="6">
        <v>5</v>
      </c>
      <c r="I16" s="7">
        <v>2.5</v>
      </c>
      <c r="J16" s="11" t="s">
        <v>46</v>
      </c>
    </row>
    <row r="17" s="1" customFormat="1" ht="97.95" customHeight="1" spans="1:10">
      <c r="A17" s="6"/>
      <c r="B17" s="6"/>
      <c r="C17" s="6" t="s">
        <v>42</v>
      </c>
      <c r="D17" s="6" t="s">
        <v>47</v>
      </c>
      <c r="E17" s="7" t="s">
        <v>48</v>
      </c>
      <c r="F17" s="7"/>
      <c r="G17" s="7" t="s">
        <v>45</v>
      </c>
      <c r="H17" s="6">
        <v>5</v>
      </c>
      <c r="I17" s="7">
        <v>4.38</v>
      </c>
      <c r="J17" s="11" t="s">
        <v>49</v>
      </c>
    </row>
    <row r="18" s="1" customFormat="1" ht="34.95" customHeight="1" spans="1:10">
      <c r="A18" s="6"/>
      <c r="B18" s="6"/>
      <c r="C18" s="6" t="s">
        <v>42</v>
      </c>
      <c r="D18" s="6" t="s">
        <v>50</v>
      </c>
      <c r="E18" s="7" t="s">
        <v>51</v>
      </c>
      <c r="F18" s="7"/>
      <c r="G18" s="7" t="s">
        <v>52</v>
      </c>
      <c r="H18" s="6">
        <v>5</v>
      </c>
      <c r="I18" s="7">
        <v>5</v>
      </c>
      <c r="J18" s="11"/>
    </row>
    <row r="19" s="1" customFormat="1" ht="31.95" customHeight="1" spans="1:10">
      <c r="A19" s="6"/>
      <c r="B19" s="19" t="s">
        <v>53</v>
      </c>
      <c r="C19" s="6" t="s">
        <v>54</v>
      </c>
      <c r="D19" s="6" t="s">
        <v>55</v>
      </c>
      <c r="E19" s="7" t="s">
        <v>56</v>
      </c>
      <c r="F19" s="7"/>
      <c r="G19" s="6" t="s">
        <v>56</v>
      </c>
      <c r="H19" s="6">
        <v>5</v>
      </c>
      <c r="I19" s="7">
        <v>5</v>
      </c>
      <c r="J19" s="11"/>
    </row>
    <row r="20" s="1" customFormat="1" ht="36" spans="1:10">
      <c r="A20" s="6"/>
      <c r="B20" s="19"/>
      <c r="C20" s="6" t="s">
        <v>54</v>
      </c>
      <c r="D20" s="6" t="s">
        <v>57</v>
      </c>
      <c r="E20" s="7" t="s">
        <v>58</v>
      </c>
      <c r="F20" s="7"/>
      <c r="G20" s="6" t="s">
        <v>58</v>
      </c>
      <c r="H20" s="6">
        <v>5</v>
      </c>
      <c r="I20" s="6">
        <v>5</v>
      </c>
      <c r="J20" s="11"/>
    </row>
    <row r="21" s="1" customFormat="1" ht="36" spans="1:10">
      <c r="A21" s="6"/>
      <c r="B21" s="19"/>
      <c r="C21" s="6" t="s">
        <v>54</v>
      </c>
      <c r="D21" s="6" t="s">
        <v>59</v>
      </c>
      <c r="E21" s="7" t="s">
        <v>60</v>
      </c>
      <c r="F21" s="7"/>
      <c r="G21" s="6" t="s">
        <v>60</v>
      </c>
      <c r="H21" s="6">
        <v>5</v>
      </c>
      <c r="I21" s="6">
        <v>5</v>
      </c>
      <c r="J21" s="11"/>
    </row>
    <row r="22" s="1" customFormat="1" ht="31.95" customHeight="1" spans="1:10">
      <c r="A22" s="6"/>
      <c r="B22" s="19"/>
      <c r="C22" s="6" t="s">
        <v>54</v>
      </c>
      <c r="D22" s="6" t="s">
        <v>61</v>
      </c>
      <c r="E22" s="7" t="s">
        <v>62</v>
      </c>
      <c r="F22" s="7"/>
      <c r="G22" s="6" t="s">
        <v>62</v>
      </c>
      <c r="H22" s="6">
        <v>5</v>
      </c>
      <c r="I22" s="6">
        <v>5</v>
      </c>
      <c r="J22" s="11"/>
    </row>
    <row r="23" s="1" customFormat="1" ht="55.95" customHeight="1" spans="1:10">
      <c r="A23" s="6"/>
      <c r="B23" s="18" t="s">
        <v>63</v>
      </c>
      <c r="C23" s="6" t="s">
        <v>64</v>
      </c>
      <c r="D23" s="6" t="s">
        <v>65</v>
      </c>
      <c r="E23" s="7" t="s">
        <v>66</v>
      </c>
      <c r="F23" s="7"/>
      <c r="G23" s="6" t="s">
        <v>67</v>
      </c>
      <c r="H23" s="6">
        <v>5</v>
      </c>
      <c r="I23" s="6">
        <f>ROUND(7.13/8*5,2)</f>
        <v>4.46</v>
      </c>
      <c r="J23" s="11" t="s">
        <v>68</v>
      </c>
    </row>
    <row r="24" s="1" customFormat="1" ht="34.05" customHeight="1" spans="1:10">
      <c r="A24" s="6"/>
      <c r="B24" s="18"/>
      <c r="C24" s="6" t="s">
        <v>69</v>
      </c>
      <c r="D24" s="6" t="s">
        <v>70</v>
      </c>
      <c r="E24" s="7" t="s">
        <v>35</v>
      </c>
      <c r="F24" s="7"/>
      <c r="G24" s="6" t="s">
        <v>71</v>
      </c>
      <c r="H24" s="6">
        <v>5</v>
      </c>
      <c r="I24" s="6">
        <v>5</v>
      </c>
      <c r="J24" s="11"/>
    </row>
    <row r="25" s="1" customFormat="1" ht="31.95" customHeight="1" spans="1:10">
      <c r="A25" s="6"/>
      <c r="B25" s="18"/>
      <c r="C25" s="6" t="s">
        <v>69</v>
      </c>
      <c r="D25" s="6" t="s">
        <v>72</v>
      </c>
      <c r="E25" s="7" t="s">
        <v>35</v>
      </c>
      <c r="F25" s="7"/>
      <c r="G25" s="6" t="s">
        <v>71</v>
      </c>
      <c r="H25" s="6">
        <v>5</v>
      </c>
      <c r="I25" s="6">
        <v>5</v>
      </c>
      <c r="J25" s="11"/>
    </row>
    <row r="26" s="1" customFormat="1" ht="60" customHeight="1" spans="1:10">
      <c r="A26" s="6"/>
      <c r="B26" s="18"/>
      <c r="C26" s="6" t="s">
        <v>73</v>
      </c>
      <c r="D26" s="6" t="s">
        <v>74</v>
      </c>
      <c r="E26" s="7" t="s">
        <v>75</v>
      </c>
      <c r="F26" s="7"/>
      <c r="G26" s="6" t="s">
        <v>36</v>
      </c>
      <c r="H26" s="6">
        <v>5</v>
      </c>
      <c r="I26" s="6">
        <v>5</v>
      </c>
      <c r="J26" s="11"/>
    </row>
    <row r="27" s="1" customFormat="1" ht="30" customHeight="1" spans="1:10">
      <c r="A27" s="6"/>
      <c r="B27" s="20" t="s">
        <v>76</v>
      </c>
      <c r="C27" s="6" t="s">
        <v>77</v>
      </c>
      <c r="D27" s="6" t="s">
        <v>78</v>
      </c>
      <c r="E27" s="7" t="s">
        <v>79</v>
      </c>
      <c r="F27" s="7"/>
      <c r="G27" s="6" t="s">
        <v>80</v>
      </c>
      <c r="H27" s="6">
        <v>10</v>
      </c>
      <c r="I27" s="6">
        <v>10</v>
      </c>
      <c r="J27" s="11"/>
    </row>
    <row r="28" s="1" customFormat="1" ht="27" customHeight="1" spans="1:10">
      <c r="A28" s="15" t="s">
        <v>81</v>
      </c>
      <c r="B28" s="21"/>
      <c r="C28" s="21"/>
      <c r="D28" s="21"/>
      <c r="E28" s="21"/>
      <c r="F28" s="21"/>
      <c r="G28" s="22"/>
      <c r="H28" s="10">
        <f>SUM(H13:H27)+H6</f>
        <v>100</v>
      </c>
      <c r="I28" s="30">
        <f>SUM(I13:I27)+J6</f>
        <v>96.0439133019394</v>
      </c>
      <c r="J28" s="31"/>
    </row>
    <row r="29" s="1" customFormat="1" ht="123" customHeight="1" spans="1:10">
      <c r="A29" s="23" t="s">
        <v>82</v>
      </c>
      <c r="B29" s="8"/>
      <c r="C29" s="8"/>
      <c r="D29" s="8"/>
      <c r="E29" s="8"/>
      <c r="F29" s="8"/>
      <c r="G29" s="7"/>
      <c r="H29" s="8"/>
      <c r="I29" s="8"/>
      <c r="J29" s="8"/>
    </row>
    <row r="30" ht="14.25" customHeight="1" spans="1:10">
      <c r="A30" s="24"/>
      <c r="B30" s="25"/>
      <c r="C30" s="25"/>
      <c r="D30" s="25"/>
      <c r="E30" s="25"/>
      <c r="F30" s="25"/>
      <c r="G30" s="26"/>
      <c r="H30" s="25"/>
      <c r="I30" s="25"/>
      <c r="J30" s="25"/>
    </row>
    <row r="32" ht="17.4" spans="7:7">
      <c r="G32" s="27"/>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0:A11"/>
    <mergeCell ref="A12:A27"/>
    <mergeCell ref="B13:B18"/>
    <mergeCell ref="B19:B22"/>
    <mergeCell ref="B23:B26"/>
    <mergeCell ref="A5:C9"/>
  </mergeCells>
  <pageMargins left="0.75" right="0.75" top="1" bottom="1" header="0.5" footer="0.5"/>
  <pageSetup paperSize="9" scale="9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2025-02-10T09:16:00Z</dcterms:created>
  <dcterms:modified xsi:type="dcterms:W3CDTF">2025-08-21T08:16:58Z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CB515649117D4C259FD1A357C1546861_13</vt:lpwstr>
  </property>
  <property fmtid="{D5CDD505-2E9C-101B-9397-08002B2CF9AE}" pid="3" name="KSOProductBuildVer">
    <vt:lpwstr>2052-12.1.0.21915</vt:lpwstr>
  </property>
</Properties>
</file>